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25260" windowHeight="6480" activeTab="0"/>
  </bookViews>
  <sheets>
    <sheet name="Sheet1" sheetId="1" r:id="rId1"/>
  </sheets>
  <definedNames>
    <definedName name="_xlnm.Print_Titles" localSheetId="0">'Sheet1'!$A:$A</definedName>
  </definedNames>
  <calcPr fullCalcOnLoad="1"/>
</workbook>
</file>

<file path=xl/sharedStrings.xml><?xml version="1.0" encoding="utf-8"?>
<sst xmlns="http://schemas.openxmlformats.org/spreadsheetml/2006/main" count="773" uniqueCount="360">
  <si>
    <t>Notaatio : K(uningas), V(aunu), H(evonen), T(ykki),E(lefantti),N(euvonantaja),S(otilas)</t>
  </si>
  <si>
    <t>H8+7</t>
  </si>
  <si>
    <t>Mustalla aloite</t>
  </si>
  <si>
    <t>M++</t>
  </si>
  <si>
    <t>Mustan etu</t>
  </si>
  <si>
    <t>Tasainen asema</t>
  </si>
  <si>
    <t xml:space="preserve">M+ </t>
  </si>
  <si>
    <t>Mustan lievä etu</t>
  </si>
  <si>
    <t>M!</t>
  </si>
  <si>
    <t>Mustan voittoasema</t>
  </si>
  <si>
    <t>∞</t>
  </si>
  <si>
    <t>Epäselvä asema</t>
  </si>
  <si>
    <t>*</t>
  </si>
  <si>
    <t>Pääjatko (eri haarautumisvaihtoehd.)</t>
  </si>
  <si>
    <t>!</t>
  </si>
  <si>
    <t>loistava siirto</t>
  </si>
  <si>
    <t>?</t>
  </si>
  <si>
    <t>Epäilyttävä siirto</t>
  </si>
  <si>
    <t>S3+1?</t>
  </si>
  <si>
    <t>S7+1*</t>
  </si>
  <si>
    <t>MA</t>
  </si>
  <si>
    <t>H2+3</t>
  </si>
  <si>
    <t>S7+1</t>
  </si>
  <si>
    <t>H8+7</t>
  </si>
  <si>
    <t>H2+1</t>
  </si>
  <si>
    <t>E7+5</t>
  </si>
  <si>
    <t>T8-1</t>
  </si>
  <si>
    <t>E3+5</t>
  </si>
  <si>
    <t>S3+1</t>
  </si>
  <si>
    <t>V9+1</t>
  </si>
  <si>
    <t>V9+1 v.o.</t>
  </si>
  <si>
    <t>V1+1</t>
  </si>
  <si>
    <t>V9=3</t>
  </si>
  <si>
    <t>T2+5</t>
  </si>
  <si>
    <t>V1=3</t>
  </si>
  <si>
    <t>V9+2</t>
  </si>
  <si>
    <t>HK23</t>
  </si>
  <si>
    <t>V9=3 v.o.</t>
  </si>
  <si>
    <t>H7+8</t>
  </si>
  <si>
    <t>V1=4</t>
  </si>
  <si>
    <t>T8=7</t>
  </si>
  <si>
    <t>T2=3</t>
  </si>
  <si>
    <t>H8+9</t>
  </si>
  <si>
    <t>T7+5</t>
  </si>
  <si>
    <t>T8=3</t>
  </si>
  <si>
    <t>V4+6</t>
  </si>
  <si>
    <t>H1-2</t>
  </si>
  <si>
    <t>V4=3</t>
  </si>
  <si>
    <t>V1+3</t>
  </si>
  <si>
    <t>V3+2?</t>
  </si>
  <si>
    <t>V3=8</t>
  </si>
  <si>
    <t>T2=1</t>
  </si>
  <si>
    <t>S5+1</t>
  </si>
  <si>
    <t>V9=8</t>
  </si>
  <si>
    <t>V8+6</t>
  </si>
  <si>
    <t>H3-5</t>
  </si>
  <si>
    <t>H2+1?</t>
  </si>
  <si>
    <t>H5+4</t>
  </si>
  <si>
    <t>T3=5</t>
  </si>
  <si>
    <t>1)  H2+3 S7+1 v.o.</t>
  </si>
  <si>
    <t>(3…V9+1 joustava, pystyy vastaamaan kaikkiin pun. eri tap.)</t>
  </si>
  <si>
    <t>XQB: P 29%/M 33%/T 36% (kok. 584)</t>
  </si>
  <si>
    <t>H7+8 v.o.</t>
  </si>
  <si>
    <t>PA</t>
  </si>
  <si>
    <t>T5+4</t>
  </si>
  <si>
    <t>H4+3</t>
  </si>
  <si>
    <t>V8=5</t>
  </si>
  <si>
    <t>N4+5</t>
  </si>
  <si>
    <t>T1=5</t>
  </si>
  <si>
    <t>V2+2</t>
  </si>
  <si>
    <t>H3+4</t>
  </si>
  <si>
    <t>K5+1</t>
  </si>
  <si>
    <t>V3-1</t>
  </si>
  <si>
    <t>H4-5</t>
  </si>
  <si>
    <t>N5+4</t>
  </si>
  <si>
    <t>V7=6</t>
  </si>
  <si>
    <t>V1+1*</t>
  </si>
  <si>
    <t>T8=9</t>
  </si>
  <si>
    <t>T8=9</t>
  </si>
  <si>
    <t>T8=6</t>
  </si>
  <si>
    <t>23% peleistä</t>
  </si>
  <si>
    <t>T8=5</t>
  </si>
  <si>
    <t>T2+4</t>
  </si>
  <si>
    <t>H7+6</t>
  </si>
  <si>
    <t>V8+5</t>
  </si>
  <si>
    <t>T2=9</t>
  </si>
  <si>
    <t>H2+4</t>
  </si>
  <si>
    <t>V1=2</t>
  </si>
  <si>
    <t>XQB/OS</t>
  </si>
  <si>
    <t>?</t>
  </si>
  <si>
    <t>V3+3</t>
  </si>
  <si>
    <t>T9-1</t>
  </si>
  <si>
    <t>T9=7</t>
  </si>
  <si>
    <t>V3=4</t>
  </si>
  <si>
    <t>T2=3!</t>
  </si>
  <si>
    <t>V8+9</t>
  </si>
  <si>
    <t>T7+6</t>
  </si>
  <si>
    <t>V4+4</t>
  </si>
  <si>
    <t>H1+3</t>
  </si>
  <si>
    <t>V4=2</t>
  </si>
  <si>
    <t>T2+2</t>
  </si>
  <si>
    <t>M++</t>
  </si>
  <si>
    <t>XQB: P 29%/M 33%/T 35% (kok. 119)</t>
  </si>
  <si>
    <t>HK29</t>
  </si>
  <si>
    <t xml:space="preserve">V9=8 </t>
  </si>
  <si>
    <t xml:space="preserve">V9+1 </t>
  </si>
  <si>
    <t>(XQB:13%)</t>
  </si>
  <si>
    <t>H6+4</t>
  </si>
  <si>
    <t>H4+6</t>
  </si>
  <si>
    <t>T2=4</t>
  </si>
  <si>
    <t>H6+8</t>
  </si>
  <si>
    <t>V1+2</t>
  </si>
  <si>
    <t>T8+7</t>
  </si>
  <si>
    <t>E5-3</t>
  </si>
  <si>
    <t>V2+8</t>
  </si>
  <si>
    <t>V2-2</t>
  </si>
  <si>
    <t>V2=3</t>
  </si>
  <si>
    <t>V3=7</t>
  </si>
  <si>
    <t>T3+2</t>
  </si>
  <si>
    <t>V2=1</t>
  </si>
  <si>
    <t>T2+4 (44%)</t>
  </si>
  <si>
    <t>XQB</t>
  </si>
  <si>
    <t>H7+6(44%)</t>
  </si>
  <si>
    <t>T2+3</t>
  </si>
  <si>
    <t>H6-7</t>
  </si>
  <si>
    <t>T2+1</t>
  </si>
  <si>
    <t>T2=7</t>
  </si>
  <si>
    <t>V2+7</t>
  </si>
  <si>
    <t>V2=4</t>
  </si>
  <si>
    <t>H6-4</t>
  </si>
  <si>
    <t>T7-2</t>
  </si>
  <si>
    <t>V4-3</t>
  </si>
  <si>
    <t>V9=4</t>
  </si>
  <si>
    <t>V3-3</t>
  </si>
  <si>
    <t>P+</t>
  </si>
  <si>
    <t>T7+3?</t>
  </si>
  <si>
    <t>H3-1</t>
  </si>
  <si>
    <t>T1+4</t>
  </si>
  <si>
    <t>E5+3</t>
  </si>
  <si>
    <t>V4+2</t>
  </si>
  <si>
    <t>=</t>
  </si>
  <si>
    <t>4. T8=9 V9=3 XQB: P 32%/M 41%/T 18% (kok. 34)</t>
  </si>
  <si>
    <t>4. V9+1 V9=3 XQB: P 22%/M 61%/T 17% (kok. 18)</t>
  </si>
  <si>
    <t>H7+8 (13%)</t>
  </si>
  <si>
    <t xml:space="preserve">(jatkuu </t>
  </si>
  <si>
    <t>V5=7*</t>
  </si>
  <si>
    <t>V5=2?</t>
  </si>
  <si>
    <t>PA</t>
  </si>
  <si>
    <t>jatkoa ed.</t>
  </si>
  <si>
    <t>T3=5*</t>
  </si>
  <si>
    <t>S5+1!</t>
  </si>
  <si>
    <t>HK23</t>
  </si>
  <si>
    <t>7,16)</t>
  </si>
  <si>
    <t>P!</t>
  </si>
  <si>
    <t>MA</t>
  </si>
  <si>
    <t>P193</t>
  </si>
  <si>
    <t>T3+3</t>
  </si>
  <si>
    <t>N6+5</t>
  </si>
  <si>
    <t>T8+2</t>
  </si>
  <si>
    <t>H7-5</t>
  </si>
  <si>
    <t>T3=1</t>
  </si>
  <si>
    <t>V2+5</t>
  </si>
  <si>
    <t>T2+4(39%)</t>
  </si>
  <si>
    <t>T8-1(10%)</t>
  </si>
  <si>
    <t>△V1=4/V8+6</t>
  </si>
  <si>
    <t>T8=9</t>
  </si>
  <si>
    <t>T2+4*(55%)</t>
  </si>
  <si>
    <t>1. …H2+3 XQB: P 50%/M 28%/T 21% (kok. 121)</t>
  </si>
  <si>
    <t>Hevoskirja (HK)</t>
  </si>
  <si>
    <t>7-80548-532-1</t>
  </si>
  <si>
    <t>XQB = Xiangqi Bridge -ohjelma</t>
  </si>
  <si>
    <t>XMDb=Xiangqi Master Database (kts. WXF:n sivut)</t>
  </si>
  <si>
    <t>v.o. vaihtoehtoja</t>
  </si>
  <si>
    <t xml:space="preserve"> olemassa</t>
  </si>
  <si>
    <t>Kuva 1</t>
  </si>
  <si>
    <t>&lt;= Kuva 1</t>
  </si>
  <si>
    <t>XQDB:P 36%/M 30%/T 35% (kok. 1639)</t>
  </si>
  <si>
    <t>XQDB: P 44%/M 28%/T 28% (kok. 123)</t>
  </si>
  <si>
    <t>HK18</t>
  </si>
  <si>
    <t>E3+5*</t>
  </si>
  <si>
    <t>T2=1(11%)</t>
  </si>
  <si>
    <t>H2+3</t>
  </si>
  <si>
    <t>(yleensä peilikuvana!)</t>
  </si>
  <si>
    <t>V9=8 (45%)</t>
  </si>
  <si>
    <t>HK68</t>
  </si>
  <si>
    <t>T2=5</t>
  </si>
  <si>
    <t>H8+7</t>
  </si>
  <si>
    <t>H2+3</t>
  </si>
  <si>
    <t>1. … S7+1 XQB: P 33%/M 31%/T 35% (kok. 1849)</t>
  </si>
  <si>
    <t xml:space="preserve"> XQB: P 28%/M 41%/T 30% (kok. 250)</t>
  </si>
  <si>
    <t>V9+1 (20%)</t>
  </si>
  <si>
    <t>T2=1 (20%)</t>
  </si>
  <si>
    <t>V8+4(43%)</t>
  </si>
  <si>
    <t>S7+1(31%)</t>
  </si>
  <si>
    <t>V1+1(14%)</t>
  </si>
  <si>
    <t>V8+6(8%)</t>
  </si>
  <si>
    <t>V8=7</t>
  </si>
  <si>
    <t>T1-1</t>
  </si>
  <si>
    <r>
      <rPr>
        <sz val="10"/>
        <rFont val="ＭＳ Ｐゴシック"/>
        <family val="3"/>
      </rPr>
      <t>△</t>
    </r>
    <r>
      <rPr>
        <sz val="10"/>
        <rFont val="Arial"/>
        <family val="2"/>
      </rPr>
      <t>aikomus</t>
    </r>
  </si>
  <si>
    <t>△T1=3</t>
  </si>
  <si>
    <t>(pun. 7-linja jää alttiiksi hyökkäykselle)</t>
  </si>
  <si>
    <t>V8+3</t>
  </si>
  <si>
    <t>H3-2</t>
  </si>
  <si>
    <t>H3+5</t>
  </si>
  <si>
    <t>V8+4</t>
  </si>
  <si>
    <t>V6+5</t>
  </si>
  <si>
    <t>S5+1*</t>
  </si>
  <si>
    <t>V8=4</t>
  </si>
  <si>
    <t>V2+4</t>
  </si>
  <si>
    <t>V1=6</t>
  </si>
  <si>
    <t>V9=6</t>
  </si>
  <si>
    <t>V4+5</t>
  </si>
  <si>
    <t>N5-6</t>
  </si>
  <si>
    <t>S3+1?</t>
  </si>
  <si>
    <t>S1+1</t>
  </si>
  <si>
    <t>&lt;=10. S1+1 estää M V9=6 (vie aloit. siirrolla S1+1 vaihdon jälkeen)</t>
  </si>
  <si>
    <t>H7+5</t>
  </si>
  <si>
    <t>V9=7</t>
  </si>
  <si>
    <t>V4=5</t>
  </si>
  <si>
    <t>S5=6</t>
  </si>
  <si>
    <t>H4+5</t>
  </si>
  <si>
    <t>(mustalla yksi sotilas enemmän, mutta pun. parempi asema)</t>
  </si>
  <si>
    <t>HK67</t>
  </si>
  <si>
    <t>V3-2</t>
  </si>
  <si>
    <t>V3+5</t>
  </si>
  <si>
    <t>E5-7</t>
  </si>
  <si>
    <t>T2+4</t>
  </si>
  <si>
    <t>V4+8</t>
  </si>
  <si>
    <t>K5=6</t>
  </si>
  <si>
    <t>V2+9</t>
  </si>
  <si>
    <t>H7-8</t>
  </si>
  <si>
    <t>T3=9</t>
  </si>
  <si>
    <t>T8+4</t>
  </si>
  <si>
    <t>E3-5</t>
  </si>
  <si>
    <t>T9=5</t>
  </si>
  <si>
    <t>T3-3</t>
  </si>
  <si>
    <t>S7+1*</t>
  </si>
  <si>
    <t>M+</t>
  </si>
  <si>
    <t>E3+5 v.o.</t>
  </si>
  <si>
    <t>XQB =&gt;: P 21%/M 51%/T 23% (kok. 140)</t>
  </si>
  <si>
    <t>T2+4</t>
  </si>
  <si>
    <t>T5=6</t>
  </si>
  <si>
    <t>H7-6</t>
  </si>
  <si>
    <t>T1=3</t>
  </si>
  <si>
    <t>V4+3</t>
  </si>
  <si>
    <t>S5+1</t>
  </si>
  <si>
    <t>N6+5 v.o.</t>
  </si>
  <si>
    <t xml:space="preserve"> XQB: P 24%/M 21%/T 38% (kok. 29)</t>
  </si>
  <si>
    <t>T5+3</t>
  </si>
  <si>
    <t>H5+6</t>
  </si>
  <si>
    <t>PA</t>
  </si>
  <si>
    <t>HK76</t>
  </si>
  <si>
    <r>
      <t>Hevosavaus (</t>
    </r>
    <r>
      <rPr>
        <sz val="16"/>
        <rFont val="FangSong"/>
        <family val="3"/>
      </rPr>
      <t>进马局</t>
    </r>
    <r>
      <rPr>
        <sz val="16"/>
        <rFont val="ＭＳ Ｐゴシック"/>
        <family val="3"/>
      </rPr>
      <t>）</t>
    </r>
    <r>
      <rPr>
        <sz val="16"/>
        <rFont val="Arial"/>
        <family val="2"/>
      </rPr>
      <t>Pruju M6 25.11.2012</t>
    </r>
  </si>
  <si>
    <t>E7+5 v.o.</t>
  </si>
  <si>
    <t>T8=5 v.o.</t>
  </si>
  <si>
    <t>H6+7</t>
  </si>
  <si>
    <t>V6+4</t>
  </si>
  <si>
    <t>V6=3</t>
  </si>
  <si>
    <t>H7+9</t>
  </si>
  <si>
    <t>T5=1</t>
  </si>
  <si>
    <t>T5=6</t>
  </si>
  <si>
    <t>H3+2</t>
  </si>
  <si>
    <t>V7=8</t>
  </si>
  <si>
    <t>V4-1</t>
  </si>
  <si>
    <t>(lievä aloite)</t>
  </si>
  <si>
    <t>Peilikuvana:</t>
  </si>
  <si>
    <t>Kuva 2:</t>
  </si>
  <si>
    <t>(Kuva 2)</t>
  </si>
  <si>
    <t>Johtaa Screen Horse -avauksen variantteihin</t>
  </si>
  <si>
    <t>H8+7 v.o.</t>
  </si>
  <si>
    <t xml:space="preserve"> XQB: P 35%/M 42%/T 13% (kok. 31)</t>
  </si>
  <si>
    <t>H2+3 v.o.</t>
  </si>
  <si>
    <t>S7+1 (85%)</t>
  </si>
  <si>
    <t>V8+4 (8%)</t>
  </si>
  <si>
    <t>V8+5</t>
  </si>
  <si>
    <t>V8+6(4%)</t>
  </si>
  <si>
    <t>HK52</t>
  </si>
  <si>
    <t>E7+5</t>
  </si>
  <si>
    <t>T8+1</t>
  </si>
  <si>
    <t>mainittu olevan</t>
  </si>
  <si>
    <t>parempi, muttei</t>
  </si>
  <si>
    <t>jatkoa</t>
  </si>
  <si>
    <t>Kuva 3</t>
  </si>
  <si>
    <t>16% peleistä, Fan-gong ma käännetyin värein (kuva 3)</t>
  </si>
  <si>
    <t>V2+4 (16%)</t>
  </si>
  <si>
    <t>HK56</t>
  </si>
  <si>
    <t>V2+6 (78%)</t>
  </si>
  <si>
    <t>T8=5(15%)</t>
  </si>
  <si>
    <t>HK58</t>
  </si>
  <si>
    <t>HK57</t>
  </si>
  <si>
    <t>V2+3</t>
  </si>
  <si>
    <t>V9=2</t>
  </si>
  <si>
    <t>T3=2</t>
  </si>
  <si>
    <t>T8-2</t>
  </si>
  <si>
    <t>V2-1</t>
  </si>
  <si>
    <t>V3=6</t>
  </si>
  <si>
    <t>V6+2</t>
  </si>
  <si>
    <t>T2-1</t>
  </si>
  <si>
    <t>H5+7</t>
  </si>
  <si>
    <t>V6-3</t>
  </si>
  <si>
    <t>V6-2</t>
  </si>
  <si>
    <t>T2+6</t>
  </si>
  <si>
    <t>V6=8</t>
  </si>
  <si>
    <t>V3=2</t>
  </si>
  <si>
    <t>H7+8?</t>
  </si>
  <si>
    <t>V3+4</t>
  </si>
  <si>
    <t>E7+5*</t>
  </si>
  <si>
    <t>∞</t>
  </si>
  <si>
    <t>S3+1 v.o.</t>
  </si>
  <si>
    <t>T1=8</t>
  </si>
  <si>
    <t>T3=7</t>
  </si>
  <si>
    <t>V4+1</t>
  </si>
  <si>
    <t>T7-1</t>
  </si>
  <si>
    <t>H8+6</t>
  </si>
  <si>
    <t>V7=4</t>
  </si>
  <si>
    <t>(jatkuu</t>
  </si>
  <si>
    <t>34. siirtoon</t>
  </si>
  <si>
    <t>asti)</t>
  </si>
  <si>
    <t>siirtoon</t>
  </si>
  <si>
    <t>Kuva 4</t>
  </si>
  <si>
    <t>3-askeleen tiikeri punaisella (kuva 4)</t>
  </si>
  <si>
    <t>Versio:</t>
  </si>
  <si>
    <t>2.12.2012</t>
  </si>
  <si>
    <t>S3+1 v.o.</t>
  </si>
  <si>
    <t>H7+6(33%)</t>
  </si>
  <si>
    <t>T1-2</t>
  </si>
  <si>
    <t>V8+2</t>
  </si>
  <si>
    <t>?</t>
  </si>
  <si>
    <t>H3+1</t>
  </si>
  <si>
    <t>V3=9</t>
  </si>
  <si>
    <t>T7+7</t>
  </si>
  <si>
    <t>V9-1</t>
  </si>
  <si>
    <t>H2+1 v.o.</t>
  </si>
  <si>
    <t>H1-2</t>
  </si>
  <si>
    <t>1)  H2+3 S7+1 v.o.</t>
  </si>
  <si>
    <t>E3+5(2%)</t>
  </si>
  <si>
    <t>S3+1!</t>
  </si>
  <si>
    <t>=</t>
  </si>
  <si>
    <t>=</t>
  </si>
  <si>
    <t>HK17/18</t>
  </si>
  <si>
    <t>T4+5</t>
  </si>
  <si>
    <t>N5+6</t>
  </si>
  <si>
    <t>T7+2</t>
  </si>
  <si>
    <t>V3+2</t>
  </si>
  <si>
    <t>V4-2</t>
  </si>
  <si>
    <t>M++</t>
  </si>
  <si>
    <t>M+</t>
  </si>
  <si>
    <t>E3+5</t>
  </si>
  <si>
    <t>V9=8(42%)</t>
  </si>
  <si>
    <t>P193/Neu</t>
  </si>
  <si>
    <t>E7+5(2%)</t>
  </si>
  <si>
    <t>HK17</t>
  </si>
  <si>
    <t>T8+5</t>
  </si>
  <si>
    <t>H5-3</t>
  </si>
  <si>
    <t>V2+1</t>
  </si>
  <si>
    <t>V2=8</t>
  </si>
  <si>
    <t>V8-4</t>
  </si>
  <si>
    <t>V3=1</t>
  </si>
  <si>
    <t>S3+1</t>
  </si>
  <si>
    <t>T8=5?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</si>
</sst>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¥&quot;#,##0;\-&quot;¥&quot;#,##0"/>
    <numFmt numFmtId="185" formatCode="&quot;¥&quot;#,##0;[Red]\-&quot;¥&quot;#,##0"/>
    <numFmt numFmtId="186" formatCode="&quot;¥&quot;#,##0.00;\-&quot;¥&quot;#,##0.00"/>
    <numFmt numFmtId="187" formatCode="&quot;¥&quot;#,##0.00;[Red]\-&quot;¥&quot;#,##0.00"/>
    <numFmt numFmtId="188" formatCode="_-&quot;¥&quot;* #,##0_-;\-&quot;¥&quot;* #,##0_-;_-&quot;¥&quot;* &quot;-&quot;_-;_-@_-"/>
    <numFmt numFmtId="189" formatCode="_-* #,##0_-;\-* #,##0_-;_-* &quot;-&quot;_-;_-@_-"/>
    <numFmt numFmtId="190" formatCode="_-&quot;¥&quot;* #,##0.00_-;\-&quot;¥&quot;* #,##0.00_-;_-&quot;¥&quot;* &quot;-&quot;??_-;_-@_-"/>
    <numFmt numFmtId="191" formatCode="_-* #,##0.00_-;\-* #,##0.00_-;_-* &quot;-&quot;??_-;_-@_-"/>
    <numFmt numFmtId="192" formatCode="B2d/mmm"/>
  </numFmts>
  <fonts count="47">
    <font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8"/>
      <name val="Arial"/>
      <family val="2"/>
    </font>
    <font>
      <sz val="16"/>
      <name val="ＭＳ Ｐゴシック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FangSong"/>
      <family val="3"/>
    </font>
    <font>
      <sz val="10"/>
      <name val="ＭＳ Ｐゴシック"/>
      <family val="3"/>
    </font>
    <font>
      <b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10"/>
      <name val="ＭＳ Ｐゴシック"/>
      <family val="3"/>
    </font>
    <font>
      <sz val="10"/>
      <color indexed="9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9C0006"/>
      <name val="Calibri"/>
      <family val="3"/>
    </font>
    <font>
      <sz val="11"/>
      <color rgb="FF006100"/>
      <name val="Calibri"/>
      <family val="3"/>
    </font>
    <font>
      <b/>
      <sz val="11"/>
      <color rgb="FFFA7D00"/>
      <name val="Calibri"/>
      <family val="3"/>
    </font>
    <font>
      <sz val="11"/>
      <color rgb="FFFA7D00"/>
      <name val="Calibri"/>
      <family val="3"/>
    </font>
    <font>
      <sz val="11"/>
      <color rgb="FF9C6500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i/>
      <sz val="11"/>
      <color rgb="FF7F7F7F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1"/>
      <color theme="0"/>
      <name val="Calibri"/>
      <family val="3"/>
    </font>
    <font>
      <b/>
      <sz val="11"/>
      <color rgb="FF3F3F3F"/>
      <name val="Calibri"/>
      <family val="3"/>
    </font>
    <font>
      <sz val="11"/>
      <color rgb="FFFF0000"/>
      <name val="Calibri"/>
      <family val="3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31" fillId="27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2" applyNumberFormat="0" applyAlignment="0" applyProtection="0"/>
    <xf numFmtId="0" fontId="34" fillId="0" borderId="3" applyNumberFormat="0" applyFill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31" borderId="2" applyNumberFormat="0" applyAlignment="0" applyProtection="0"/>
    <xf numFmtId="0" fontId="43" fillId="32" borderId="8" applyNumberFormat="0" applyAlignment="0" applyProtection="0"/>
    <xf numFmtId="0" fontId="44" fillId="29" borderId="9" applyNumberFormat="0" applyAlignment="0" applyProtection="0"/>
    <xf numFmtId="18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vertical="top"/>
    </xf>
    <xf numFmtId="0" fontId="3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14" xfId="0" applyFont="1" applyBorder="1" applyAlignment="1">
      <alignment/>
    </xf>
    <xf numFmtId="0" fontId="0" fillId="0" borderId="15" xfId="0" applyFont="1" applyBorder="1" applyAlignment="1">
      <alignment vertical="top" wrapText="1"/>
    </xf>
    <xf numFmtId="0" fontId="0" fillId="0" borderId="15" xfId="0" applyFont="1" applyBorder="1" applyAlignment="1">
      <alignment vertical="top"/>
    </xf>
    <xf numFmtId="0" fontId="0" fillId="0" borderId="11" xfId="0" applyFont="1" applyBorder="1" applyAlignment="1">
      <alignment vertical="top" wrapText="1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vertical="top"/>
    </xf>
    <xf numFmtId="0" fontId="0" fillId="0" borderId="16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25" xfId="0" applyFont="1" applyBorder="1" applyAlignment="1">
      <alignment/>
    </xf>
    <xf numFmtId="0" fontId="0" fillId="0" borderId="16" xfId="0" applyFont="1" applyBorder="1" applyAlignment="1">
      <alignment vertical="center" wrapText="1"/>
    </xf>
    <xf numFmtId="0" fontId="0" fillId="0" borderId="16" xfId="0" applyFont="1" applyBorder="1" applyAlignment="1">
      <alignment wrapText="1"/>
    </xf>
    <xf numFmtId="0" fontId="0" fillId="0" borderId="15" xfId="0" applyFont="1" applyBorder="1" applyAlignment="1">
      <alignment/>
    </xf>
    <xf numFmtId="0" fontId="10" fillId="0" borderId="25" xfId="0" applyFont="1" applyBorder="1" applyAlignment="1">
      <alignment textRotation="255"/>
    </xf>
    <xf numFmtId="0" fontId="0" fillId="0" borderId="26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vertical="top"/>
    </xf>
    <xf numFmtId="0" fontId="0" fillId="0" borderId="21" xfId="0" applyFont="1" applyBorder="1" applyAlignment="1">
      <alignment vertical="top" wrapText="1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/>
    </xf>
    <xf numFmtId="0" fontId="46" fillId="33" borderId="35" xfId="0" applyFont="1" applyFill="1" applyBorder="1" applyAlignment="1">
      <alignment/>
    </xf>
    <xf numFmtId="9" fontId="0" fillId="0" borderId="0" xfId="0" applyNumberFormat="1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6" xfId="0" applyBorder="1" applyAlignment="1">
      <alignment vertical="top"/>
    </xf>
    <xf numFmtId="0" fontId="0" fillId="0" borderId="11" xfId="0" applyBorder="1" applyAlignment="1">
      <alignment vertical="top" wrapText="1"/>
    </xf>
    <xf numFmtId="0" fontId="0" fillId="0" borderId="36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6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39" xfId="0" applyFont="1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2" xfId="0" applyFont="1" applyBorder="1" applyAlignment="1">
      <alignment/>
    </xf>
    <xf numFmtId="0" fontId="0" fillId="0" borderId="32" xfId="0" applyBorder="1" applyAlignment="1">
      <alignment/>
    </xf>
    <xf numFmtId="0" fontId="0" fillId="0" borderId="34" xfId="0" applyFont="1" applyBorder="1" applyAlignment="1">
      <alignment vertical="top" wrapText="1"/>
    </xf>
    <xf numFmtId="0" fontId="0" fillId="0" borderId="32" xfId="0" applyBorder="1" applyAlignment="1">
      <alignment/>
    </xf>
    <xf numFmtId="9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 wrapText="1"/>
    </xf>
    <xf numFmtId="0" fontId="0" fillId="0" borderId="2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31" xfId="0" applyFont="1" applyBorder="1" applyAlignment="1">
      <alignment wrapText="1"/>
    </xf>
    <xf numFmtId="0" fontId="0" fillId="0" borderId="21" xfId="0" applyBorder="1" applyAlignment="1">
      <alignment vertical="top" wrapText="1"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15" xfId="0" applyBorder="1" applyAlignment="1">
      <alignment vertical="top"/>
    </xf>
    <xf numFmtId="0" fontId="9" fillId="0" borderId="16" xfId="0" applyFont="1" applyBorder="1" applyAlignment="1">
      <alignment vertical="top"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11" xfId="0" applyBorder="1" applyAlignment="1">
      <alignment/>
    </xf>
    <xf numFmtId="0" fontId="0" fillId="0" borderId="44" xfId="0" applyFont="1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9" fillId="0" borderId="16" xfId="0" applyFont="1" applyBorder="1" applyAlignment="1">
      <alignment/>
    </xf>
    <xf numFmtId="0" fontId="0" fillId="0" borderId="46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49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3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42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50" xfId="0" applyFont="1" applyBorder="1" applyAlignment="1">
      <alignment horizontal="center" wrapText="1"/>
    </xf>
    <xf numFmtId="0" fontId="0" fillId="0" borderId="51" xfId="0" applyFont="1" applyBorder="1" applyAlignment="1">
      <alignment horizontal="center" wrapText="1"/>
    </xf>
    <xf numFmtId="0" fontId="0" fillId="0" borderId="37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39" xfId="0" applyFont="1" applyBorder="1" applyAlignment="1">
      <alignment horizontal="center" wrapText="1"/>
    </xf>
    <xf numFmtId="0" fontId="0" fillId="0" borderId="50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54" xfId="0" applyBorder="1" applyAlignment="1">
      <alignment horizontal="left" vertical="top" wrapText="1"/>
    </xf>
    <xf numFmtId="0" fontId="0" fillId="0" borderId="55" xfId="0" applyFont="1" applyBorder="1" applyAlignment="1">
      <alignment horizontal="left" vertical="top" wrapText="1"/>
    </xf>
    <xf numFmtId="0" fontId="0" fillId="0" borderId="38" xfId="0" applyFont="1" applyBorder="1" applyAlignment="1">
      <alignment horizontal="left" vertical="top" wrapText="1"/>
    </xf>
    <xf numFmtId="0" fontId="0" fillId="0" borderId="42" xfId="0" applyFont="1" applyBorder="1" applyAlignment="1">
      <alignment horizontal="left" vertical="top" wrapText="1"/>
    </xf>
    <xf numFmtId="0" fontId="0" fillId="0" borderId="56" xfId="0" applyFont="1" applyBorder="1" applyAlignment="1">
      <alignment horizontal="left" vertical="top" wrapText="1"/>
    </xf>
    <xf numFmtId="0" fontId="0" fillId="0" borderId="36" xfId="0" applyFont="1" applyBorder="1" applyAlignment="1">
      <alignment horizontal="left" vertical="top" wrapText="1"/>
    </xf>
    <xf numFmtId="0" fontId="0" fillId="0" borderId="23" xfId="0" applyBorder="1" applyAlignment="1">
      <alignment horizontal="center" vertical="top" wrapText="1"/>
    </xf>
    <xf numFmtId="0" fontId="0" fillId="0" borderId="44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9" fontId="0" fillId="0" borderId="15" xfId="0" applyNumberFormat="1" applyFont="1" applyBorder="1" applyAlignment="1">
      <alignment vertical="top"/>
    </xf>
    <xf numFmtId="9" fontId="0" fillId="0" borderId="57" xfId="0" applyNumberFormat="1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57" xfId="0" applyFont="1" applyBorder="1" applyAlignment="1">
      <alignment vertical="top" wrapText="1"/>
    </xf>
    <xf numFmtId="0" fontId="0" fillId="0" borderId="57" xfId="0" applyFont="1" applyBorder="1" applyAlignment="1">
      <alignment wrapText="1"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Font="1" applyBorder="1" applyAlignment="1">
      <alignment/>
    </xf>
    <xf numFmtId="0" fontId="0" fillId="0" borderId="60" xfId="0" applyFont="1" applyBorder="1" applyAlignment="1">
      <alignment wrapText="1"/>
    </xf>
    <xf numFmtId="0" fontId="0" fillId="0" borderId="57" xfId="0" applyBorder="1" applyAlignment="1">
      <alignment/>
    </xf>
    <xf numFmtId="0" fontId="0" fillId="0" borderId="61" xfId="0" applyFont="1" applyBorder="1" applyAlignment="1">
      <alignment wrapText="1"/>
    </xf>
    <xf numFmtId="0" fontId="0" fillId="0" borderId="57" xfId="0" applyBorder="1" applyAlignment="1">
      <alignment vertical="top" wrapText="1"/>
    </xf>
    <xf numFmtId="0" fontId="0" fillId="0" borderId="61" xfId="0" applyFont="1" applyBorder="1" applyAlignment="1">
      <alignment/>
    </xf>
    <xf numFmtId="9" fontId="0" fillId="0" borderId="15" xfId="0" applyNumberFormat="1" applyFont="1" applyBorder="1" applyAlignment="1">
      <alignment/>
    </xf>
    <xf numFmtId="0" fontId="0" fillId="34" borderId="35" xfId="0" applyFont="1" applyFill="1" applyBorder="1" applyAlignment="1">
      <alignment/>
    </xf>
    <xf numFmtId="0" fontId="9" fillId="0" borderId="49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44" xfId="0" applyFont="1" applyBorder="1" applyAlignment="1">
      <alignment horizontal="center" vertical="top" wrapText="1"/>
    </xf>
    <xf numFmtId="0" fontId="0" fillId="0" borderId="60" xfId="0" applyBorder="1" applyAlignment="1">
      <alignment wrapText="1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Huomautus" xfId="41"/>
    <cellStyle name="Huono" xfId="42"/>
    <cellStyle name="Hyperlink" xfId="43"/>
    <cellStyle name="Hyvä" xfId="44"/>
    <cellStyle name="Laskenta" xfId="45"/>
    <cellStyle name="Linkitetty solu" xfId="46"/>
    <cellStyle name="Neutraali" xfId="47"/>
    <cellStyle name="Otsikko" xfId="48"/>
    <cellStyle name="Otsikko 1" xfId="49"/>
    <cellStyle name="Otsikko 2" xfId="50"/>
    <cellStyle name="Otsikko 3" xfId="51"/>
    <cellStyle name="Otsikko 4" xfId="52"/>
    <cellStyle name="Percent" xfId="53"/>
    <cellStyle name="Comma [0]" xfId="54"/>
    <cellStyle name="Currency [0]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10</xdr:row>
      <xdr:rowOff>133350</xdr:rowOff>
    </xdr:from>
    <xdr:to>
      <xdr:col>7</xdr:col>
      <xdr:colOff>561975</xdr:colOff>
      <xdr:row>25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2095500"/>
          <a:ext cx="1971675" cy="2695575"/>
        </a:xfrm>
        <a:prstGeom prst="rect">
          <a:avLst/>
        </a:prstGeom>
        <a:noFill/>
        <a:ln w="1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28</xdr:col>
      <xdr:colOff>28575</xdr:colOff>
      <xdr:row>27</xdr:row>
      <xdr:rowOff>114300</xdr:rowOff>
    </xdr:from>
    <xdr:to>
      <xdr:col>31</xdr:col>
      <xdr:colOff>219075</xdr:colOff>
      <xdr:row>42</xdr:row>
      <xdr:rowOff>161925</xdr:rowOff>
    </xdr:to>
    <xdr:pic>
      <xdr:nvPicPr>
        <xdr:cNvPr id="2" name="Picture 6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602200" y="5143500"/>
          <a:ext cx="2019300" cy="2762250"/>
        </a:xfrm>
        <a:prstGeom prst="rect">
          <a:avLst/>
        </a:prstGeom>
        <a:noFill/>
        <a:ln w="1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28</xdr:col>
      <xdr:colOff>38100</xdr:colOff>
      <xdr:row>9</xdr:row>
      <xdr:rowOff>57150</xdr:rowOff>
    </xdr:from>
    <xdr:to>
      <xdr:col>31</xdr:col>
      <xdr:colOff>228600</xdr:colOff>
      <xdr:row>24</xdr:row>
      <xdr:rowOff>104775</xdr:rowOff>
    </xdr:to>
    <xdr:pic>
      <xdr:nvPicPr>
        <xdr:cNvPr id="3" name="Picture 6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611725" y="1838325"/>
          <a:ext cx="2019300" cy="2762250"/>
        </a:xfrm>
        <a:prstGeom prst="rect">
          <a:avLst/>
        </a:prstGeom>
        <a:noFill/>
        <a:ln w="1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31</xdr:col>
      <xdr:colOff>600075</xdr:colOff>
      <xdr:row>28</xdr:row>
      <xdr:rowOff>114300</xdr:rowOff>
    </xdr:from>
    <xdr:to>
      <xdr:col>34</xdr:col>
      <xdr:colOff>657225</xdr:colOff>
      <xdr:row>43</xdr:row>
      <xdr:rowOff>161925</xdr:rowOff>
    </xdr:to>
    <xdr:pic>
      <xdr:nvPicPr>
        <xdr:cNvPr id="4" name="Picture 12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00" y="5324475"/>
          <a:ext cx="2019300" cy="2762250"/>
        </a:xfrm>
        <a:prstGeom prst="rect">
          <a:avLst/>
        </a:prstGeom>
        <a:noFill/>
        <a:ln w="1" cmpd="sng">
          <a:solidFill>
            <a:srgbClr val="4F81BD"/>
          </a:solidFill>
          <a:headEnd type="none"/>
          <a:tailEnd type="none"/>
        </a:ln>
      </xdr:spPr>
    </xdr:pic>
    <xdr:clientData/>
  </xdr:twoCellAnchor>
  <xdr:twoCellAnchor editAs="oneCell">
    <xdr:from>
      <xdr:col>42</xdr:col>
      <xdr:colOff>0</xdr:colOff>
      <xdr:row>9</xdr:row>
      <xdr:rowOff>0</xdr:rowOff>
    </xdr:from>
    <xdr:to>
      <xdr:col>44</xdr:col>
      <xdr:colOff>619125</xdr:colOff>
      <xdr:row>22</xdr:row>
      <xdr:rowOff>161925</xdr:rowOff>
    </xdr:to>
    <xdr:pic>
      <xdr:nvPicPr>
        <xdr:cNvPr id="5" name="Picture 18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832050" y="1781175"/>
          <a:ext cx="1838325" cy="25146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6"/>
  <sheetViews>
    <sheetView tabSelected="1" zoomScaleSheetLayoutView="130" zoomScalePageLayoutView="0" workbookViewId="0" topLeftCell="A1">
      <pane xSplit="1110" topLeftCell="A1" activePane="topRight" state="split"/>
      <selection pane="topLeft" activeCell="A10" sqref="A10:IV10"/>
      <selection pane="topRight" activeCell="M33" sqref="M33"/>
    </sheetView>
  </sheetViews>
  <sheetFormatPr defaultColWidth="9.140625" defaultRowHeight="12.75"/>
  <cols>
    <col min="1" max="1" width="4.140625" style="0" customWidth="1"/>
    <col min="2" max="2" width="8.7109375" style="0" customWidth="1"/>
    <col min="3" max="3" width="10.28125" style="0" customWidth="1"/>
    <col min="4" max="4" width="10.00390625" style="0" customWidth="1"/>
    <col min="5" max="5" width="10.8515625" style="0" customWidth="1"/>
    <col min="6" max="6" width="14.28125" style="0" customWidth="1"/>
    <col min="7" max="7" width="7.28125" style="0" customWidth="1"/>
    <col min="8" max="8" width="9.00390625" style="0" customWidth="1"/>
    <col min="9" max="9" width="8.7109375" style="0" customWidth="1"/>
    <col min="10" max="10" width="10.421875" style="0" customWidth="1"/>
    <col min="11" max="11" width="10.28125" style="0" customWidth="1"/>
    <col min="12" max="12" width="10.7109375" style="0" customWidth="1"/>
    <col min="13" max="13" width="10.57421875" style="0" customWidth="1"/>
    <col min="14" max="14" width="6.57421875" style="0" customWidth="1"/>
    <col min="15" max="15" width="6.421875" style="0" customWidth="1"/>
    <col min="16" max="16" width="6.7109375" style="0" customWidth="1"/>
    <col min="17" max="17" width="9.28125" style="0" customWidth="1"/>
    <col min="22" max="23" width="12.57421875" style="0" customWidth="1"/>
    <col min="24" max="24" width="11.00390625" style="0" customWidth="1"/>
    <col min="33" max="33" width="11.140625" style="0" customWidth="1"/>
    <col min="35" max="35" width="10.140625" style="0" customWidth="1"/>
    <col min="36" max="36" width="16.421875" style="0" customWidth="1"/>
    <col min="37" max="40" width="12.57421875" style="0" customWidth="1"/>
    <col min="41" max="41" width="11.00390625" style="0" customWidth="1"/>
    <col min="45" max="45" width="10.57421875" style="0" customWidth="1"/>
  </cols>
  <sheetData>
    <row r="1" spans="2:40" ht="20.25" customHeight="1">
      <c r="B1" s="1" t="s">
        <v>252</v>
      </c>
      <c r="C1" s="1"/>
      <c r="H1" t="s">
        <v>321</v>
      </c>
      <c r="I1" t="s">
        <v>322</v>
      </c>
      <c r="R1" s="1" t="s">
        <v>252</v>
      </c>
      <c r="S1" s="1"/>
      <c r="T1" s="1"/>
      <c r="Y1" t="str">
        <f>H1</f>
        <v>Versio:</v>
      </c>
      <c r="Z1" t="str">
        <f>I1</f>
        <v>2.12.2012</v>
      </c>
      <c r="AG1" s="1" t="s">
        <v>252</v>
      </c>
      <c r="AH1" s="1"/>
      <c r="AI1" s="1"/>
      <c r="AM1" t="str">
        <f>H1</f>
        <v>Versio:</v>
      </c>
      <c r="AN1" t="str">
        <f>I1</f>
        <v>2.12.2012</v>
      </c>
    </row>
    <row r="2" spans="2:45" ht="20.25" customHeight="1" thickBot="1">
      <c r="B2" t="s">
        <v>0</v>
      </c>
      <c r="R2" t="s">
        <v>0</v>
      </c>
      <c r="AF2" s="5"/>
      <c r="AG2" t="s">
        <v>0</v>
      </c>
      <c r="AS2" s="5"/>
    </row>
    <row r="3" spans="1:45" ht="14.25" thickBot="1" thickTop="1">
      <c r="A3" s="10"/>
      <c r="B3" s="61" t="s">
        <v>59</v>
      </c>
      <c r="C3" s="61"/>
      <c r="D3" s="11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76"/>
      <c r="R3" s="158" t="s">
        <v>334</v>
      </c>
      <c r="S3" s="12"/>
      <c r="T3" s="12"/>
      <c r="U3" s="95" t="s">
        <v>182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76"/>
      <c r="AG3" s="158" t="s">
        <v>59</v>
      </c>
      <c r="AH3" s="12"/>
      <c r="AI3" s="12"/>
      <c r="AJ3" s="95"/>
      <c r="AK3" s="12"/>
      <c r="AL3" s="12"/>
      <c r="AM3" s="12"/>
      <c r="AN3" s="12"/>
      <c r="AO3" s="12"/>
      <c r="AP3" s="12"/>
      <c r="AQ3" s="12"/>
      <c r="AR3" s="13"/>
      <c r="AS3" s="76"/>
    </row>
    <row r="4" spans="1:45" s="2" customFormat="1" ht="14.25" customHeight="1" thickBot="1" thickTop="1">
      <c r="A4" s="14">
        <v>2</v>
      </c>
      <c r="B4" s="15" t="s">
        <v>19</v>
      </c>
      <c r="C4" s="142">
        <v>0.44</v>
      </c>
      <c r="D4" s="16"/>
      <c r="E4" s="17"/>
      <c r="F4" s="133" t="s">
        <v>188</v>
      </c>
      <c r="G4" s="134"/>
      <c r="H4" s="134"/>
      <c r="I4" s="135"/>
      <c r="J4" s="18" t="s">
        <v>176</v>
      </c>
      <c r="K4" s="19"/>
      <c r="N4" s="157"/>
      <c r="O4" s="157"/>
      <c r="P4" s="157"/>
      <c r="Q4" s="143"/>
      <c r="R4" s="68" t="s">
        <v>81</v>
      </c>
      <c r="S4" s="18" t="s">
        <v>80</v>
      </c>
      <c r="T4" s="18"/>
      <c r="U4" s="60" t="s">
        <v>268</v>
      </c>
      <c r="V4" s="18"/>
      <c r="W4" s="18"/>
      <c r="X4" s="18"/>
      <c r="Y4" s="18"/>
      <c r="Z4" s="18"/>
      <c r="AA4" s="18"/>
      <c r="AB4" s="18"/>
      <c r="AC4" s="18"/>
      <c r="AD4" s="18"/>
      <c r="AE4" s="18"/>
      <c r="AF4" s="86"/>
      <c r="AG4" s="18" t="s">
        <v>79</v>
      </c>
      <c r="AH4" s="107" t="s">
        <v>283</v>
      </c>
      <c r="AI4" s="108"/>
      <c r="AJ4" s="109"/>
      <c r="AK4" s="60" t="s">
        <v>180</v>
      </c>
      <c r="AL4" s="60" t="s">
        <v>320</v>
      </c>
      <c r="AM4" s="60"/>
      <c r="AN4" s="60"/>
      <c r="AO4" s="18"/>
      <c r="AQ4" s="60"/>
      <c r="AS4" s="86"/>
    </row>
    <row r="5" spans="1:45" s="2" customFormat="1" ht="14.25" customHeight="1" thickBot="1" thickTop="1">
      <c r="A5" s="21"/>
      <c r="B5" s="18" t="s">
        <v>1</v>
      </c>
      <c r="C5" s="121" t="s">
        <v>60</v>
      </c>
      <c r="D5" s="122"/>
      <c r="E5" s="123"/>
      <c r="F5" s="136" t="s">
        <v>167</v>
      </c>
      <c r="G5" s="137"/>
      <c r="H5" s="137"/>
      <c r="I5" s="138"/>
      <c r="J5" s="127" t="s">
        <v>141</v>
      </c>
      <c r="K5" s="128"/>
      <c r="L5" s="127" t="s">
        <v>142</v>
      </c>
      <c r="M5" s="128"/>
      <c r="N5" s="18"/>
      <c r="O5" s="18"/>
      <c r="P5" s="18"/>
      <c r="Q5" s="144"/>
      <c r="R5" s="61" t="s">
        <v>181</v>
      </c>
      <c r="S5" s="60" t="s">
        <v>189</v>
      </c>
      <c r="T5" s="60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26"/>
      <c r="AG5" s="61" t="s">
        <v>269</v>
      </c>
      <c r="AH5" s="110"/>
      <c r="AI5" s="111"/>
      <c r="AJ5" s="112"/>
      <c r="AK5" s="18" t="s">
        <v>23</v>
      </c>
      <c r="AL5" s="18"/>
      <c r="AM5" s="18"/>
      <c r="AN5" s="18"/>
      <c r="AO5" s="18"/>
      <c r="AP5" s="18"/>
      <c r="AQ5" s="19"/>
      <c r="AR5" s="18"/>
      <c r="AS5" s="26"/>
    </row>
    <row r="6" spans="1:45" s="2" customFormat="1" ht="14.25" customHeight="1" thickBot="1" thickTop="1">
      <c r="A6" s="24">
        <f>A4+1</f>
        <v>3</v>
      </c>
      <c r="B6" s="18" t="s">
        <v>1</v>
      </c>
      <c r="C6" s="124"/>
      <c r="D6" s="125"/>
      <c r="E6" s="126"/>
      <c r="F6" s="18" t="s">
        <v>177</v>
      </c>
      <c r="G6" s="19"/>
      <c r="H6" s="19"/>
      <c r="I6" s="19"/>
      <c r="J6" s="129"/>
      <c r="K6" s="130"/>
      <c r="L6" s="129"/>
      <c r="M6" s="130"/>
      <c r="N6" s="18"/>
      <c r="O6" s="18"/>
      <c r="P6" s="18"/>
      <c r="Q6" s="144"/>
      <c r="R6" s="72" t="s">
        <v>23</v>
      </c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8"/>
      <c r="AF6" s="26"/>
      <c r="AG6" s="96" t="s">
        <v>186</v>
      </c>
      <c r="AH6" s="19"/>
      <c r="AI6" s="19"/>
      <c r="AJ6" s="19"/>
      <c r="AK6" s="19" t="s">
        <v>87</v>
      </c>
      <c r="AL6" s="19"/>
      <c r="AM6" s="19"/>
      <c r="AN6" s="19"/>
      <c r="AO6" s="19"/>
      <c r="AP6" s="19"/>
      <c r="AQ6" s="18"/>
      <c r="AR6" s="19"/>
      <c r="AS6" s="26"/>
    </row>
    <row r="7" spans="1:45" s="2" customFormat="1" ht="14.25" customHeight="1" thickBot="1" thickTop="1">
      <c r="A7" s="24"/>
      <c r="B7" s="61" t="s">
        <v>30</v>
      </c>
      <c r="C7" s="18" t="s">
        <v>61</v>
      </c>
      <c r="D7" s="18"/>
      <c r="E7" s="18"/>
      <c r="F7" s="60" t="s">
        <v>175</v>
      </c>
      <c r="G7" s="19"/>
      <c r="H7" s="19"/>
      <c r="I7" s="19"/>
      <c r="J7" s="131"/>
      <c r="K7" s="132"/>
      <c r="L7" s="131"/>
      <c r="M7" s="132"/>
      <c r="N7" s="18"/>
      <c r="O7" s="18"/>
      <c r="P7" s="18"/>
      <c r="Q7" s="144"/>
      <c r="R7" s="72" t="s">
        <v>87</v>
      </c>
      <c r="S7" s="65" t="s">
        <v>267</v>
      </c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8"/>
      <c r="AF7" s="26"/>
      <c r="AG7" s="96" t="s">
        <v>271</v>
      </c>
      <c r="AH7" s="18" t="s">
        <v>270</v>
      </c>
      <c r="AI7" s="18"/>
      <c r="AJ7" s="18"/>
      <c r="AK7" s="18" t="s">
        <v>53</v>
      </c>
      <c r="AL7" s="18"/>
      <c r="AM7" s="18"/>
      <c r="AN7" s="19"/>
      <c r="AO7" s="19"/>
      <c r="AP7" s="19"/>
      <c r="AQ7" s="18"/>
      <c r="AR7" s="19"/>
      <c r="AS7" s="26"/>
    </row>
    <row r="8" spans="1:45" s="2" customFormat="1" ht="14.25" customHeight="1" thickBot="1" thickTop="1">
      <c r="A8" s="24">
        <f>A6+1</f>
        <v>4</v>
      </c>
      <c r="B8" s="60" t="s">
        <v>76</v>
      </c>
      <c r="C8" s="62" t="str">
        <f>"(XQB:38%)"</f>
        <v>(XQB:38%)</v>
      </c>
      <c r="D8" s="63"/>
      <c r="E8" s="18"/>
      <c r="F8" s="63"/>
      <c r="G8" s="19"/>
      <c r="H8" s="19"/>
      <c r="I8" s="19"/>
      <c r="J8" s="63" t="s">
        <v>78</v>
      </c>
      <c r="K8" s="18" t="str">
        <f>"(XQB:28%)"</f>
        <v>(XQB:28%)</v>
      </c>
      <c r="L8" s="63" t="s">
        <v>105</v>
      </c>
      <c r="M8" s="63" t="s">
        <v>106</v>
      </c>
      <c r="N8" s="60" t="s">
        <v>335</v>
      </c>
      <c r="O8" s="60"/>
      <c r="P8" s="60"/>
      <c r="Q8" s="153" t="s">
        <v>350</v>
      </c>
      <c r="R8" s="69" t="s">
        <v>183</v>
      </c>
      <c r="S8" s="18"/>
      <c r="T8" s="18"/>
      <c r="U8" s="60"/>
      <c r="V8" s="18"/>
      <c r="W8" s="18"/>
      <c r="X8" s="60"/>
      <c r="Z8" s="60" t="s">
        <v>190</v>
      </c>
      <c r="AA8" s="18"/>
      <c r="AB8" s="60" t="s">
        <v>191</v>
      </c>
      <c r="AC8" s="60"/>
      <c r="AD8" s="60"/>
      <c r="AE8" s="18"/>
      <c r="AF8" s="26"/>
      <c r="AG8" s="69" t="s">
        <v>104</v>
      </c>
      <c r="AH8" s="18"/>
      <c r="AI8" s="18"/>
      <c r="AJ8" s="60"/>
      <c r="AK8" s="60" t="s">
        <v>286</v>
      </c>
      <c r="AL8" s="60"/>
      <c r="AM8" s="60"/>
      <c r="AN8" s="18"/>
      <c r="AO8" s="60" t="s">
        <v>284</v>
      </c>
      <c r="AQ8" s="18"/>
      <c r="AR8" s="18"/>
      <c r="AS8" s="26"/>
    </row>
    <row r="9" spans="1:45" s="2" customFormat="1" ht="14.25" customHeight="1" thickBot="1" thickTop="1">
      <c r="A9" s="27"/>
      <c r="B9" s="28" t="s">
        <v>18</v>
      </c>
      <c r="C9" s="61" t="s">
        <v>37</v>
      </c>
      <c r="D9" s="60" t="s">
        <v>102</v>
      </c>
      <c r="E9" s="28"/>
      <c r="F9" s="28"/>
      <c r="G9" s="19"/>
      <c r="H9" s="19"/>
      <c r="I9" s="19"/>
      <c r="J9" s="61" t="s">
        <v>37</v>
      </c>
      <c r="K9" s="28"/>
      <c r="L9" s="61" t="s">
        <v>37</v>
      </c>
      <c r="N9" s="61" t="s">
        <v>336</v>
      </c>
      <c r="O9" s="28"/>
      <c r="P9" s="28"/>
      <c r="Q9" s="61" t="s">
        <v>358</v>
      </c>
      <c r="R9" s="97" t="s">
        <v>186</v>
      </c>
      <c r="S9" s="28"/>
      <c r="T9" s="28"/>
      <c r="U9" s="28"/>
      <c r="V9" s="30"/>
      <c r="W9" s="30"/>
      <c r="X9" s="30"/>
      <c r="Y9" s="30"/>
      <c r="Z9" s="105" t="s">
        <v>245</v>
      </c>
      <c r="AA9" s="30"/>
      <c r="AB9" s="61" t="s">
        <v>254</v>
      </c>
      <c r="AC9" s="30"/>
      <c r="AD9" s="105" t="s">
        <v>266</v>
      </c>
      <c r="AE9" s="29"/>
      <c r="AF9" s="31"/>
      <c r="AG9" s="97" t="s">
        <v>87</v>
      </c>
      <c r="AH9" s="28"/>
      <c r="AI9" s="28"/>
      <c r="AJ9" s="28"/>
      <c r="AK9" s="105" t="s">
        <v>187</v>
      </c>
      <c r="AL9" s="105"/>
      <c r="AM9" s="105"/>
      <c r="AN9" s="30"/>
      <c r="AO9" s="30" t="s">
        <v>21</v>
      </c>
      <c r="AP9" s="30"/>
      <c r="AQ9" s="28"/>
      <c r="AR9" s="28"/>
      <c r="AS9" s="31"/>
    </row>
    <row r="10" spans="1:45" s="2" customFormat="1" ht="14.25" customHeight="1" thickBot="1" thickTop="1">
      <c r="A10" s="14">
        <f>A8+1</f>
        <v>5</v>
      </c>
      <c r="B10" s="32" t="s">
        <v>22</v>
      </c>
      <c r="C10" s="79" t="s">
        <v>162</v>
      </c>
      <c r="D10" s="99" t="s">
        <v>324</v>
      </c>
      <c r="E10" s="64" t="s">
        <v>143</v>
      </c>
      <c r="F10" s="60"/>
      <c r="G10" s="32"/>
      <c r="H10" s="32"/>
      <c r="I10" s="60" t="s">
        <v>163</v>
      </c>
      <c r="J10" s="64" t="s">
        <v>166</v>
      </c>
      <c r="K10" s="64" t="s">
        <v>348</v>
      </c>
      <c r="L10" s="64" t="s">
        <v>120</v>
      </c>
      <c r="M10" s="78" t="s">
        <v>122</v>
      </c>
      <c r="N10" s="32" t="s">
        <v>67</v>
      </c>
      <c r="O10" s="32" t="s">
        <v>22</v>
      </c>
      <c r="P10" s="32"/>
      <c r="Q10" s="146" t="s">
        <v>51</v>
      </c>
      <c r="R10" s="98" t="s">
        <v>192</v>
      </c>
      <c r="S10" s="32"/>
      <c r="T10" s="60"/>
      <c r="U10" s="99" t="s">
        <v>193</v>
      </c>
      <c r="V10" s="64" t="s">
        <v>194</v>
      </c>
      <c r="W10" s="64"/>
      <c r="X10" s="64" t="s">
        <v>195</v>
      </c>
      <c r="Y10" s="64"/>
      <c r="Z10" s="61" t="s">
        <v>246</v>
      </c>
      <c r="AA10" s="115" t="s">
        <v>247</v>
      </c>
      <c r="AB10" s="15" t="s">
        <v>87</v>
      </c>
      <c r="AC10" s="15"/>
      <c r="AD10" s="15"/>
      <c r="AE10" s="39"/>
      <c r="AF10" s="20"/>
      <c r="AG10" s="98" t="s">
        <v>272</v>
      </c>
      <c r="AH10" s="79" t="s">
        <v>273</v>
      </c>
      <c r="AI10" s="15"/>
      <c r="AJ10" s="64" t="s">
        <v>275</v>
      </c>
      <c r="AK10" s="64" t="s">
        <v>272</v>
      </c>
      <c r="AL10" s="64"/>
      <c r="AM10" s="64"/>
      <c r="AN10" s="64" t="s">
        <v>287</v>
      </c>
      <c r="AO10" s="15" t="s">
        <v>28</v>
      </c>
      <c r="AP10" s="64" t="s">
        <v>22</v>
      </c>
      <c r="AQ10" s="32"/>
      <c r="AR10" s="32"/>
      <c r="AS10" s="20"/>
    </row>
    <row r="11" spans="1:45" s="2" customFormat="1" ht="14.25" customHeight="1" thickBot="1" thickTop="1">
      <c r="A11" s="24"/>
      <c r="B11" s="18" t="s">
        <v>32</v>
      </c>
      <c r="C11" s="25" t="s">
        <v>28</v>
      </c>
      <c r="D11" s="33" t="s">
        <v>123</v>
      </c>
      <c r="E11" s="61" t="s">
        <v>332</v>
      </c>
      <c r="F11" s="65"/>
      <c r="G11" s="19"/>
      <c r="H11" s="19"/>
      <c r="I11" s="61" t="s">
        <v>165</v>
      </c>
      <c r="J11" s="19" t="s">
        <v>83</v>
      </c>
      <c r="K11" s="19" t="s">
        <v>28</v>
      </c>
      <c r="L11" s="19" t="s">
        <v>28</v>
      </c>
      <c r="M11" s="18" t="s">
        <v>123</v>
      </c>
      <c r="N11" s="18" t="s">
        <v>32</v>
      </c>
      <c r="O11" s="18" t="s">
        <v>32</v>
      </c>
      <c r="P11" s="18"/>
      <c r="Q11" s="144" t="s">
        <v>32</v>
      </c>
      <c r="R11" s="68" t="s">
        <v>51</v>
      </c>
      <c r="S11" s="25"/>
      <c r="T11" s="115" t="s">
        <v>239</v>
      </c>
      <c r="U11" s="61" t="s">
        <v>238</v>
      </c>
      <c r="V11" s="61" t="s">
        <v>226</v>
      </c>
      <c r="W11" s="19"/>
      <c r="X11" s="19" t="s">
        <v>51</v>
      </c>
      <c r="Y11" s="19"/>
      <c r="Z11" s="19" t="s">
        <v>132</v>
      </c>
      <c r="AA11" s="114"/>
      <c r="AB11" s="18" t="s">
        <v>23</v>
      </c>
      <c r="AC11" s="18"/>
      <c r="AD11" s="18"/>
      <c r="AE11" s="18"/>
      <c r="AF11" s="26"/>
      <c r="AG11" s="61" t="s">
        <v>238</v>
      </c>
      <c r="AH11" s="25" t="s">
        <v>51</v>
      </c>
      <c r="AI11" s="19"/>
      <c r="AJ11" s="65" t="s">
        <v>278</v>
      </c>
      <c r="AK11" s="61" t="s">
        <v>165</v>
      </c>
      <c r="AL11" s="19"/>
      <c r="AM11" s="19"/>
      <c r="AN11" s="61" t="s">
        <v>308</v>
      </c>
      <c r="AO11" s="19" t="s">
        <v>22</v>
      </c>
      <c r="AP11" s="19" t="s">
        <v>27</v>
      </c>
      <c r="AQ11" s="18"/>
      <c r="AR11" s="18"/>
      <c r="AS11" s="26"/>
    </row>
    <row r="12" spans="1:45" s="2" customFormat="1" ht="14.25" customHeight="1" thickBot="1" thickTop="1">
      <c r="A12" s="24">
        <f>A10+1</f>
        <v>6</v>
      </c>
      <c r="B12" s="18" t="s">
        <v>26</v>
      </c>
      <c r="C12" s="25" t="s">
        <v>41</v>
      </c>
      <c r="D12" s="33" t="s">
        <v>154</v>
      </c>
      <c r="E12" s="65" t="s">
        <v>39</v>
      </c>
      <c r="F12" s="19"/>
      <c r="G12" s="19"/>
      <c r="H12" s="19"/>
      <c r="I12" s="19" t="s">
        <v>35</v>
      </c>
      <c r="J12" s="19" t="s">
        <v>53</v>
      </c>
      <c r="K12" s="19" t="s">
        <v>22</v>
      </c>
      <c r="L12" s="19" t="s">
        <v>41</v>
      </c>
      <c r="M12" s="18" t="s">
        <v>124</v>
      </c>
      <c r="N12" s="18" t="s">
        <v>22</v>
      </c>
      <c r="O12" s="18" t="s">
        <v>83</v>
      </c>
      <c r="P12" s="18" t="s">
        <v>26</v>
      </c>
      <c r="Q12" s="144" t="s">
        <v>22</v>
      </c>
      <c r="R12" s="68" t="s">
        <v>207</v>
      </c>
      <c r="S12" s="25"/>
      <c r="T12" s="114"/>
      <c r="U12" s="66" t="s">
        <v>240</v>
      </c>
      <c r="V12" s="19" t="s">
        <v>39</v>
      </c>
      <c r="W12" s="19"/>
      <c r="X12" s="19" t="s">
        <v>196</v>
      </c>
      <c r="Y12" s="19" t="s">
        <v>201</v>
      </c>
      <c r="Z12" s="65" t="s">
        <v>253</v>
      </c>
      <c r="AA12" s="114"/>
      <c r="AB12" s="18" t="s">
        <v>29</v>
      </c>
      <c r="AC12" s="18"/>
      <c r="AD12" s="18"/>
      <c r="AE12" s="18"/>
      <c r="AF12" s="26"/>
      <c r="AG12" s="68" t="s">
        <v>82</v>
      </c>
      <c r="AH12" s="63" t="s">
        <v>274</v>
      </c>
      <c r="AI12" s="19" t="s">
        <v>207</v>
      </c>
      <c r="AJ12" s="65" t="s">
        <v>89</v>
      </c>
      <c r="AK12" s="19" t="s">
        <v>290</v>
      </c>
      <c r="AL12" s="19" t="s">
        <v>116</v>
      </c>
      <c r="AM12" s="19"/>
      <c r="AN12" s="19" t="s">
        <v>52</v>
      </c>
      <c r="AO12" s="19" t="s">
        <v>116</v>
      </c>
      <c r="AP12" s="19" t="s">
        <v>23</v>
      </c>
      <c r="AQ12" s="18"/>
      <c r="AR12" s="34"/>
      <c r="AS12" s="26"/>
    </row>
    <row r="13" spans="1:45" s="2" customFormat="1" ht="14.25" customHeight="1" thickBot="1" thickTop="1">
      <c r="A13" s="24"/>
      <c r="B13" s="19" t="s">
        <v>33</v>
      </c>
      <c r="C13" s="66" t="s">
        <v>323</v>
      </c>
      <c r="D13" s="18"/>
      <c r="E13" s="19" t="s">
        <v>28</v>
      </c>
      <c r="F13" s="19"/>
      <c r="G13" s="19"/>
      <c r="H13" s="19"/>
      <c r="I13" s="19" t="s">
        <v>27</v>
      </c>
      <c r="J13" s="19" t="s">
        <v>27</v>
      </c>
      <c r="K13" s="19" t="s">
        <v>90</v>
      </c>
      <c r="L13" s="19" t="s">
        <v>27</v>
      </c>
      <c r="M13" s="18" t="s">
        <v>125</v>
      </c>
      <c r="N13" s="18" t="s">
        <v>90</v>
      </c>
      <c r="O13" s="18" t="s">
        <v>90</v>
      </c>
      <c r="P13" s="18" t="s">
        <v>90</v>
      </c>
      <c r="Q13" s="144" t="s">
        <v>90</v>
      </c>
      <c r="R13" s="72" t="s">
        <v>25</v>
      </c>
      <c r="S13" s="33"/>
      <c r="T13" s="114"/>
      <c r="U13" s="61" t="s">
        <v>62</v>
      </c>
      <c r="V13" s="19" t="s">
        <v>25</v>
      </c>
      <c r="W13" s="19"/>
      <c r="X13" s="19" t="s">
        <v>197</v>
      </c>
      <c r="Y13" s="19" t="s">
        <v>202</v>
      </c>
      <c r="Z13" s="19" t="s">
        <v>52</v>
      </c>
      <c r="AA13" s="114"/>
      <c r="AB13" s="18" t="s">
        <v>83</v>
      </c>
      <c r="AC13" s="18"/>
      <c r="AD13" s="18"/>
      <c r="AE13" s="18"/>
      <c r="AF13" s="26"/>
      <c r="AG13" s="72" t="s">
        <v>38</v>
      </c>
      <c r="AH13" s="33" t="s">
        <v>202</v>
      </c>
      <c r="AI13" s="61" t="s">
        <v>277</v>
      </c>
      <c r="AJ13" s="65" t="s">
        <v>279</v>
      </c>
      <c r="AK13" s="19" t="s">
        <v>230</v>
      </c>
      <c r="AL13" s="19" t="s">
        <v>91</v>
      </c>
      <c r="AM13" s="19"/>
      <c r="AN13" s="19" t="s">
        <v>125</v>
      </c>
      <c r="AO13" s="19" t="s">
        <v>26</v>
      </c>
      <c r="AP13" s="19" t="s">
        <v>67</v>
      </c>
      <c r="AQ13" s="18"/>
      <c r="AR13" s="34"/>
      <c r="AS13" s="26"/>
    </row>
    <row r="14" spans="1:45" s="2" customFormat="1" ht="14.25" customHeight="1" thickBot="1" thickTop="1">
      <c r="A14" s="24">
        <f>A12+1</f>
        <v>7</v>
      </c>
      <c r="B14" s="19" t="s">
        <v>34</v>
      </c>
      <c r="C14" s="18" t="s">
        <v>156</v>
      </c>
      <c r="D14" s="18"/>
      <c r="E14" s="19" t="s">
        <v>40</v>
      </c>
      <c r="F14" s="19"/>
      <c r="G14" s="19"/>
      <c r="H14" s="19"/>
      <c r="I14" s="19" t="s">
        <v>83</v>
      </c>
      <c r="J14" s="19" t="s">
        <v>84</v>
      </c>
      <c r="K14" s="19" t="s">
        <v>91</v>
      </c>
      <c r="L14" s="19" t="s">
        <v>87</v>
      </c>
      <c r="M14" s="18" t="s">
        <v>83</v>
      </c>
      <c r="N14" s="18" t="s">
        <v>83</v>
      </c>
      <c r="O14" s="18" t="s">
        <v>79</v>
      </c>
      <c r="P14" s="18" t="s">
        <v>35</v>
      </c>
      <c r="Q14" s="144" t="s">
        <v>83</v>
      </c>
      <c r="R14" s="96" t="s">
        <v>213</v>
      </c>
      <c r="S14" s="60" t="s">
        <v>206</v>
      </c>
      <c r="T14" s="114"/>
      <c r="U14" s="18" t="s">
        <v>126</v>
      </c>
      <c r="V14" s="19" t="s">
        <v>211</v>
      </c>
      <c r="W14" s="65" t="s">
        <v>236</v>
      </c>
      <c r="X14" s="100" t="s">
        <v>199</v>
      </c>
      <c r="Y14" s="19" t="s">
        <v>31</v>
      </c>
      <c r="Z14" s="19" t="s">
        <v>158</v>
      </c>
      <c r="AA14" s="116"/>
      <c r="AB14" s="18" t="s">
        <v>210</v>
      </c>
      <c r="AC14" s="18"/>
      <c r="AD14" s="18"/>
      <c r="AE14" s="18"/>
      <c r="AF14" s="26"/>
      <c r="AG14" s="96" t="s">
        <v>126</v>
      </c>
      <c r="AH14" s="60" t="s">
        <v>22</v>
      </c>
      <c r="AI14" s="19" t="s">
        <v>22</v>
      </c>
      <c r="AJ14" s="65" t="s">
        <v>280</v>
      </c>
      <c r="AK14" s="19" t="s">
        <v>137</v>
      </c>
      <c r="AL14" s="19" t="s">
        <v>23</v>
      </c>
      <c r="AM14" s="19"/>
      <c r="AN14" s="19" t="s">
        <v>115</v>
      </c>
      <c r="AO14" s="19" t="s">
        <v>117</v>
      </c>
      <c r="AP14" s="19" t="s">
        <v>38</v>
      </c>
      <c r="AQ14" s="18"/>
      <c r="AR14" s="34"/>
      <c r="AS14" s="26"/>
    </row>
    <row r="15" spans="1:45" s="2" customFormat="1" ht="14.25" customHeight="1" thickBot="1" thickTop="1">
      <c r="A15" s="21"/>
      <c r="B15" s="19" t="s">
        <v>27</v>
      </c>
      <c r="C15" s="18" t="s">
        <v>157</v>
      </c>
      <c r="D15" s="22"/>
      <c r="E15" s="17" t="s">
        <v>41</v>
      </c>
      <c r="F15" s="17"/>
      <c r="G15" s="17"/>
      <c r="H15" s="17"/>
      <c r="I15" s="17" t="s">
        <v>24</v>
      </c>
      <c r="J15" s="17" t="s">
        <v>28</v>
      </c>
      <c r="K15" s="17" t="s">
        <v>24</v>
      </c>
      <c r="L15" s="17" t="s">
        <v>77</v>
      </c>
      <c r="M15" s="22" t="s">
        <v>126</v>
      </c>
      <c r="N15" s="22" t="s">
        <v>93</v>
      </c>
      <c r="O15" s="22" t="s">
        <v>109</v>
      </c>
      <c r="P15" s="61" t="s">
        <v>347</v>
      </c>
      <c r="Q15" s="144" t="s">
        <v>93</v>
      </c>
      <c r="R15" s="72" t="s">
        <v>208</v>
      </c>
      <c r="S15" s="18" t="s">
        <v>157</v>
      </c>
      <c r="T15" s="114"/>
      <c r="U15" s="22" t="s">
        <v>29</v>
      </c>
      <c r="V15" s="17" t="s">
        <v>157</v>
      </c>
      <c r="W15" s="17" t="s">
        <v>157</v>
      </c>
      <c r="X15" s="67" t="s">
        <v>101</v>
      </c>
      <c r="Y15" s="17" t="s">
        <v>21</v>
      </c>
      <c r="Z15" s="17" t="s">
        <v>203</v>
      </c>
      <c r="AA15" s="17"/>
      <c r="AB15" s="22" t="s">
        <v>255</v>
      </c>
      <c r="AC15" s="22"/>
      <c r="AD15" s="22"/>
      <c r="AE15" s="22"/>
      <c r="AF15" s="23"/>
      <c r="AG15" s="72" t="s">
        <v>29</v>
      </c>
      <c r="AH15" s="18" t="s">
        <v>25</v>
      </c>
      <c r="AI15" s="17" t="s">
        <v>208</v>
      </c>
      <c r="AJ15" s="67" t="s">
        <v>281</v>
      </c>
      <c r="AK15" s="17" t="s">
        <v>27</v>
      </c>
      <c r="AL15" s="17" t="s">
        <v>55</v>
      </c>
      <c r="AM15" s="17"/>
      <c r="AN15" s="17" t="s">
        <v>77</v>
      </c>
      <c r="AO15" s="17" t="s">
        <v>44</v>
      </c>
      <c r="AP15" s="17" t="s">
        <v>33</v>
      </c>
      <c r="AQ15" s="22"/>
      <c r="AR15" s="35"/>
      <c r="AS15" s="23"/>
    </row>
    <row r="16" spans="1:45" s="2" customFormat="1" ht="14.25" customHeight="1" thickBot="1" thickTop="1">
      <c r="A16" s="27">
        <f>A14+1</f>
        <v>8</v>
      </c>
      <c r="B16" s="19" t="s">
        <v>35</v>
      </c>
      <c r="C16" s="19" t="s">
        <v>87</v>
      </c>
      <c r="D16" s="19"/>
      <c r="E16" s="19" t="s">
        <v>42</v>
      </c>
      <c r="F16" s="19"/>
      <c r="G16" s="19"/>
      <c r="H16" s="19"/>
      <c r="I16" s="19" t="s">
        <v>132</v>
      </c>
      <c r="J16" s="19" t="s">
        <v>85</v>
      </c>
      <c r="K16" s="19" t="s">
        <v>92</v>
      </c>
      <c r="L16" s="19" t="s">
        <v>83</v>
      </c>
      <c r="M16" s="19" t="s">
        <v>27</v>
      </c>
      <c r="N16" s="19" t="s">
        <v>124</v>
      </c>
      <c r="O16" s="19" t="s">
        <v>35</v>
      </c>
      <c r="P16" s="19" t="s">
        <v>31</v>
      </c>
      <c r="Q16" s="147" t="s">
        <v>124</v>
      </c>
      <c r="R16" s="72" t="s">
        <v>31</v>
      </c>
      <c r="S16" s="19" t="s">
        <v>203</v>
      </c>
      <c r="T16" s="116"/>
      <c r="U16" s="19" t="s">
        <v>84</v>
      </c>
      <c r="V16" s="19" t="s">
        <v>28</v>
      </c>
      <c r="W16" s="30" t="s">
        <v>52</v>
      </c>
      <c r="X16" s="139" t="s">
        <v>200</v>
      </c>
      <c r="Y16" s="19" t="s">
        <v>52</v>
      </c>
      <c r="Z16" s="19" t="s">
        <v>81</v>
      </c>
      <c r="AA16" s="19"/>
      <c r="AB16" s="19" t="s">
        <v>256</v>
      </c>
      <c r="AC16" s="19"/>
      <c r="AD16" s="19"/>
      <c r="AE16" s="19"/>
      <c r="AF16" s="44"/>
      <c r="AG16" s="72" t="s">
        <v>84</v>
      </c>
      <c r="AH16" s="19" t="s">
        <v>27</v>
      </c>
      <c r="AI16" s="19" t="s">
        <v>27</v>
      </c>
      <c r="AJ16" s="19"/>
      <c r="AK16" s="19" t="s">
        <v>23</v>
      </c>
      <c r="AL16" s="19" t="s">
        <v>72</v>
      </c>
      <c r="AM16" s="19"/>
      <c r="AN16" s="19" t="s">
        <v>161</v>
      </c>
      <c r="AO16" s="19" t="s">
        <v>262</v>
      </c>
      <c r="AP16" s="19" t="s">
        <v>309</v>
      </c>
      <c r="AQ16" s="19"/>
      <c r="AR16" s="19"/>
      <c r="AS16" s="44"/>
    </row>
    <row r="17" spans="1:45" s="2" customFormat="1" ht="14.25" customHeight="1" thickBot="1" thickTop="1">
      <c r="A17" s="24"/>
      <c r="B17" s="36" t="s">
        <v>63</v>
      </c>
      <c r="C17" s="18" t="s">
        <v>158</v>
      </c>
      <c r="D17" s="33"/>
      <c r="E17" s="19" t="s">
        <v>28</v>
      </c>
      <c r="F17" s="19"/>
      <c r="G17" s="19"/>
      <c r="H17" s="19"/>
      <c r="I17" s="19" t="s">
        <v>50</v>
      </c>
      <c r="J17" s="19" t="s">
        <v>86</v>
      </c>
      <c r="K17" s="19" t="s">
        <v>93</v>
      </c>
      <c r="L17" s="19" t="s">
        <v>91</v>
      </c>
      <c r="M17" s="37" t="s">
        <v>24</v>
      </c>
      <c r="N17" s="38" t="s">
        <v>41</v>
      </c>
      <c r="O17" s="38" t="s">
        <v>21</v>
      </c>
      <c r="P17" s="38" t="s">
        <v>82</v>
      </c>
      <c r="Q17" s="148" t="s">
        <v>139</v>
      </c>
      <c r="R17" s="69" t="s">
        <v>157</v>
      </c>
      <c r="S17" s="18" t="s">
        <v>208</v>
      </c>
      <c r="T17" s="18"/>
      <c r="U17" s="33" t="s">
        <v>23</v>
      </c>
      <c r="V17" s="19" t="s">
        <v>22</v>
      </c>
      <c r="W17" s="104" t="s">
        <v>210</v>
      </c>
      <c r="X17" s="140"/>
      <c r="Y17" s="19" t="s">
        <v>25</v>
      </c>
      <c r="Z17" s="19" t="s">
        <v>248</v>
      </c>
      <c r="AA17" s="19"/>
      <c r="AB17" s="61" t="s">
        <v>260</v>
      </c>
      <c r="AC17" s="37"/>
      <c r="AD17" s="37"/>
      <c r="AE17" s="38"/>
      <c r="AF17" s="87"/>
      <c r="AG17" s="69" t="s">
        <v>51</v>
      </c>
      <c r="AH17" s="18" t="s">
        <v>157</v>
      </c>
      <c r="AI17" s="19" t="s">
        <v>157</v>
      </c>
      <c r="AJ17" s="19"/>
      <c r="AK17" s="19" t="s">
        <v>67</v>
      </c>
      <c r="AL17" s="19" t="s">
        <v>92</v>
      </c>
      <c r="AM17" s="19"/>
      <c r="AN17" s="19" t="s">
        <v>230</v>
      </c>
      <c r="AO17" s="19" t="s">
        <v>33</v>
      </c>
      <c r="AP17" s="19" t="s">
        <v>39</v>
      </c>
      <c r="AQ17" s="33"/>
      <c r="AR17" s="33"/>
      <c r="AS17" s="87"/>
    </row>
    <row r="18" spans="1:45" s="2" customFormat="1" ht="14.25" customHeight="1" thickTop="1">
      <c r="A18" s="24">
        <f>A16+1</f>
        <v>9</v>
      </c>
      <c r="B18" s="36"/>
      <c r="C18" s="22" t="s">
        <v>159</v>
      </c>
      <c r="D18" s="18"/>
      <c r="E18" s="19" t="s">
        <v>43</v>
      </c>
      <c r="F18" s="19"/>
      <c r="G18" s="19"/>
      <c r="H18" s="19"/>
      <c r="I18" s="19" t="s">
        <v>51</v>
      </c>
      <c r="J18" s="19" t="s">
        <v>87</v>
      </c>
      <c r="K18" s="19" t="s">
        <v>67</v>
      </c>
      <c r="L18" s="19" t="s">
        <v>107</v>
      </c>
      <c r="M18" s="19" t="s">
        <v>51</v>
      </c>
      <c r="N18" s="25" t="s">
        <v>39</v>
      </c>
      <c r="O18" s="25" t="s">
        <v>67</v>
      </c>
      <c r="P18" s="25" t="s">
        <v>40</v>
      </c>
      <c r="Q18" s="149" t="s">
        <v>87</v>
      </c>
      <c r="R18" s="68" t="s">
        <v>209</v>
      </c>
      <c r="S18" s="22" t="s">
        <v>82</v>
      </c>
      <c r="T18" s="22"/>
      <c r="U18" s="18" t="s">
        <v>87</v>
      </c>
      <c r="V18" s="19" t="s">
        <v>47</v>
      </c>
      <c r="W18" s="104" t="s">
        <v>227</v>
      </c>
      <c r="X18" s="140"/>
      <c r="Y18" s="19" t="s">
        <v>39</v>
      </c>
      <c r="Z18" s="19" t="s">
        <v>52</v>
      </c>
      <c r="AA18" s="19"/>
      <c r="AB18" s="19" t="s">
        <v>257</v>
      </c>
      <c r="AC18" s="19"/>
      <c r="AD18" s="19"/>
      <c r="AE18" s="25"/>
      <c r="AF18" s="88"/>
      <c r="AG18" s="68" t="s">
        <v>204</v>
      </c>
      <c r="AH18" s="22" t="s">
        <v>67</v>
      </c>
      <c r="AI18" s="19" t="s">
        <v>67</v>
      </c>
      <c r="AJ18" s="19"/>
      <c r="AK18" s="19" t="s">
        <v>29</v>
      </c>
      <c r="AL18" s="19" t="s">
        <v>295</v>
      </c>
      <c r="AM18" s="19"/>
      <c r="AN18" s="19" t="s">
        <v>29</v>
      </c>
      <c r="AO18" s="19" t="s">
        <v>309</v>
      </c>
      <c r="AP18" s="19" t="s">
        <v>157</v>
      </c>
      <c r="AQ18" s="19"/>
      <c r="AR18" s="34"/>
      <c r="AS18" s="88"/>
    </row>
    <row r="19" spans="1:45" s="2" customFormat="1" ht="14.25" customHeight="1" thickBot="1">
      <c r="A19" s="27"/>
      <c r="B19" s="30"/>
      <c r="C19" s="30" t="s">
        <v>21</v>
      </c>
      <c r="D19" s="30"/>
      <c r="E19" s="30" t="s">
        <v>44</v>
      </c>
      <c r="F19" s="30"/>
      <c r="G19" s="30"/>
      <c r="H19" s="30"/>
      <c r="I19" s="30" t="s">
        <v>67</v>
      </c>
      <c r="J19" s="30" t="s">
        <v>34</v>
      </c>
      <c r="K19" s="30" t="s">
        <v>87</v>
      </c>
      <c r="L19" s="30" t="s">
        <v>92</v>
      </c>
      <c r="M19" s="30" t="s">
        <v>87</v>
      </c>
      <c r="N19" s="29" t="s">
        <v>139</v>
      </c>
      <c r="O19" s="29" t="s">
        <v>70</v>
      </c>
      <c r="P19" s="29" t="s">
        <v>41</v>
      </c>
      <c r="Q19" s="150" t="s">
        <v>47</v>
      </c>
      <c r="R19" s="73" t="s">
        <v>210</v>
      </c>
      <c r="S19" s="30" t="s">
        <v>38</v>
      </c>
      <c r="T19" s="30"/>
      <c r="U19" s="30" t="s">
        <v>40</v>
      </c>
      <c r="V19" s="30" t="s">
        <v>217</v>
      </c>
      <c r="W19" s="104" t="s">
        <v>228</v>
      </c>
      <c r="X19" s="141"/>
      <c r="Y19" s="30" t="s">
        <v>157</v>
      </c>
      <c r="Z19" s="30" t="s">
        <v>249</v>
      </c>
      <c r="AA19" s="30"/>
      <c r="AB19" s="30" t="s">
        <v>258</v>
      </c>
      <c r="AC19" s="30"/>
      <c r="AD19" s="30"/>
      <c r="AE19" s="29"/>
      <c r="AF19" s="89"/>
      <c r="AG19" s="73" t="s">
        <v>202</v>
      </c>
      <c r="AH19" s="30" t="s">
        <v>210</v>
      </c>
      <c r="AI19" s="30" t="s">
        <v>210</v>
      </c>
      <c r="AJ19" s="30"/>
      <c r="AK19" s="30" t="s">
        <v>39</v>
      </c>
      <c r="AL19" s="30" t="s">
        <v>38</v>
      </c>
      <c r="AM19" s="30"/>
      <c r="AN19" s="30" t="s">
        <v>23</v>
      </c>
      <c r="AO19" s="30" t="s">
        <v>310</v>
      </c>
      <c r="AP19" s="30" t="s">
        <v>77</v>
      </c>
      <c r="AQ19" s="30"/>
      <c r="AR19" s="29"/>
      <c r="AS19" s="89"/>
    </row>
    <row r="20" spans="1:45" s="2" customFormat="1" ht="14.25" customHeight="1" thickBot="1" thickTop="1">
      <c r="A20" s="14">
        <f>A18+1</f>
        <v>10</v>
      </c>
      <c r="B20" s="32"/>
      <c r="C20" s="32" t="s">
        <v>40</v>
      </c>
      <c r="D20" s="16"/>
      <c r="E20" s="15" t="s">
        <v>45</v>
      </c>
      <c r="F20" s="15"/>
      <c r="G20" s="15"/>
      <c r="H20" s="15"/>
      <c r="I20" s="159" t="s">
        <v>164</v>
      </c>
      <c r="J20" s="64" t="s">
        <v>89</v>
      </c>
      <c r="K20" s="15" t="s">
        <v>27</v>
      </c>
      <c r="L20" s="15" t="s">
        <v>108</v>
      </c>
      <c r="M20" s="15" t="s">
        <v>87</v>
      </c>
      <c r="N20" s="39" t="s">
        <v>97</v>
      </c>
      <c r="O20" s="39" t="s">
        <v>217</v>
      </c>
      <c r="P20" s="39" t="s">
        <v>342</v>
      </c>
      <c r="Q20" s="151" t="s">
        <v>217</v>
      </c>
      <c r="R20" s="71" t="s">
        <v>211</v>
      </c>
      <c r="S20" s="32" t="s">
        <v>214</v>
      </c>
      <c r="T20" s="113" t="s">
        <v>215</v>
      </c>
      <c r="U20" s="16" t="s">
        <v>241</v>
      </c>
      <c r="V20" s="15" t="s">
        <v>223</v>
      </c>
      <c r="W20" s="15" t="s">
        <v>82</v>
      </c>
      <c r="X20" s="15"/>
      <c r="Y20" s="64" t="s">
        <v>203</v>
      </c>
      <c r="Z20" s="15" t="s">
        <v>203</v>
      </c>
      <c r="AA20" s="15"/>
      <c r="AB20" s="15" t="s">
        <v>259</v>
      </c>
      <c r="AC20" s="15"/>
      <c r="AD20" s="15"/>
      <c r="AE20" s="39"/>
      <c r="AF20" s="90"/>
      <c r="AG20" s="98" t="s">
        <v>89</v>
      </c>
      <c r="AH20" s="32" t="s">
        <v>51</v>
      </c>
      <c r="AI20" s="15" t="s">
        <v>211</v>
      </c>
      <c r="AJ20" s="16"/>
      <c r="AK20" s="15" t="s">
        <v>27</v>
      </c>
      <c r="AL20" s="15" t="s">
        <v>296</v>
      </c>
      <c r="AM20" s="15"/>
      <c r="AN20" s="15" t="s">
        <v>210</v>
      </c>
      <c r="AO20" s="15" t="s">
        <v>25</v>
      </c>
      <c r="AP20" s="64" t="s">
        <v>161</v>
      </c>
      <c r="AQ20" s="32"/>
      <c r="AR20" s="39"/>
      <c r="AS20" s="90"/>
    </row>
    <row r="21" spans="1:45" s="2" customFormat="1" ht="14.25" customHeight="1" thickBot="1" thickTop="1">
      <c r="A21" s="24"/>
      <c r="B21" s="40"/>
      <c r="C21" s="18" t="s">
        <v>87</v>
      </c>
      <c r="D21" s="33"/>
      <c r="E21" s="61" t="s">
        <v>333</v>
      </c>
      <c r="F21" s="19"/>
      <c r="G21" s="19"/>
      <c r="H21" s="19"/>
      <c r="I21" s="161"/>
      <c r="J21" s="19"/>
      <c r="K21" s="19" t="s">
        <v>94</v>
      </c>
      <c r="L21" s="19" t="s">
        <v>109</v>
      </c>
      <c r="M21" s="19" t="s">
        <v>127</v>
      </c>
      <c r="N21" s="25" t="s">
        <v>27</v>
      </c>
      <c r="O21" s="25" t="s">
        <v>90</v>
      </c>
      <c r="P21" s="25" t="s">
        <v>343</v>
      </c>
      <c r="Q21" s="149" t="s">
        <v>41</v>
      </c>
      <c r="R21" s="18" t="s">
        <v>212</v>
      </c>
      <c r="S21" s="18" t="s">
        <v>23</v>
      </c>
      <c r="T21" s="114"/>
      <c r="U21" s="33" t="s">
        <v>132</v>
      </c>
      <c r="V21" s="19" t="s">
        <v>83</v>
      </c>
      <c r="W21" s="19" t="s">
        <v>41</v>
      </c>
      <c r="X21" s="19"/>
      <c r="Y21" s="19" t="s">
        <v>28</v>
      </c>
      <c r="Z21" s="19" t="s">
        <v>185</v>
      </c>
      <c r="AA21" s="19"/>
      <c r="AB21" s="19" t="s">
        <v>27</v>
      </c>
      <c r="AC21" s="19"/>
      <c r="AD21" s="19"/>
      <c r="AE21" s="25"/>
      <c r="AF21" s="88"/>
      <c r="AG21" s="18"/>
      <c r="AH21" s="18" t="s">
        <v>38</v>
      </c>
      <c r="AI21" s="19" t="s">
        <v>212</v>
      </c>
      <c r="AJ21" s="33"/>
      <c r="AK21" s="19" t="s">
        <v>23</v>
      </c>
      <c r="AL21" s="19" t="s">
        <v>297</v>
      </c>
      <c r="AM21" s="19"/>
      <c r="AN21" s="19" t="s">
        <v>67</v>
      </c>
      <c r="AO21" s="19" t="s">
        <v>204</v>
      </c>
      <c r="AP21" s="19" t="s">
        <v>230</v>
      </c>
      <c r="AQ21" s="19"/>
      <c r="AR21" s="25"/>
      <c r="AS21" s="88"/>
    </row>
    <row r="22" spans="1:45" s="2" customFormat="1" ht="14.25" customHeight="1" thickTop="1">
      <c r="A22" s="24">
        <f>A20+1</f>
        <v>11</v>
      </c>
      <c r="B22" s="36"/>
      <c r="C22" s="18" t="s">
        <v>53</v>
      </c>
      <c r="D22" s="33"/>
      <c r="E22" s="19" t="s">
        <v>47</v>
      </c>
      <c r="F22" s="19"/>
      <c r="G22" s="19"/>
      <c r="H22" s="19"/>
      <c r="I22" s="160"/>
      <c r="J22" s="19"/>
      <c r="K22" s="19" t="s">
        <v>95</v>
      </c>
      <c r="L22" s="19" t="s">
        <v>110</v>
      </c>
      <c r="M22" s="37" t="s">
        <v>127</v>
      </c>
      <c r="N22" s="38" t="s">
        <v>38</v>
      </c>
      <c r="O22" s="38" t="s">
        <v>124</v>
      </c>
      <c r="P22" s="38" t="s">
        <v>297</v>
      </c>
      <c r="Q22" s="148" t="s">
        <v>352</v>
      </c>
      <c r="R22" s="69" t="s">
        <v>101</v>
      </c>
      <c r="S22" s="18" t="s">
        <v>41</v>
      </c>
      <c r="T22" s="114"/>
      <c r="U22" s="33" t="s">
        <v>67</v>
      </c>
      <c r="V22" s="19" t="s">
        <v>224</v>
      </c>
      <c r="W22" s="19" t="s">
        <v>41</v>
      </c>
      <c r="X22" s="19"/>
      <c r="Y22" s="65" t="s">
        <v>140</v>
      </c>
      <c r="Z22" s="19" t="s">
        <v>210</v>
      </c>
      <c r="AA22" s="19"/>
      <c r="AB22" s="37" t="s">
        <v>93</v>
      </c>
      <c r="AC22" s="37"/>
      <c r="AD22" s="37"/>
      <c r="AE22" s="38"/>
      <c r="AF22" s="87"/>
      <c r="AG22" s="69"/>
      <c r="AH22" s="18" t="s">
        <v>83</v>
      </c>
      <c r="AI22" s="19" t="s">
        <v>51</v>
      </c>
      <c r="AJ22" s="33"/>
      <c r="AK22" s="19" t="s">
        <v>243</v>
      </c>
      <c r="AL22" s="19" t="s">
        <v>28</v>
      </c>
      <c r="AM22" s="19"/>
      <c r="AN22" s="19" t="s">
        <v>23</v>
      </c>
      <c r="AO22" s="19" t="s">
        <v>29</v>
      </c>
      <c r="AP22" s="65" t="s">
        <v>25</v>
      </c>
      <c r="AQ22" s="33"/>
      <c r="AR22" s="33"/>
      <c r="AS22" s="87"/>
    </row>
    <row r="23" spans="1:45" s="2" customFormat="1" ht="14.25" customHeight="1">
      <c r="A23" s="24"/>
      <c r="B23" s="36"/>
      <c r="C23" s="18" t="s">
        <v>82</v>
      </c>
      <c r="D23" s="33"/>
      <c r="E23" s="18" t="s">
        <v>48</v>
      </c>
      <c r="F23" s="18"/>
      <c r="G23" s="18"/>
      <c r="H23" s="18"/>
      <c r="I23" s="65" t="s">
        <v>134</v>
      </c>
      <c r="J23" s="19"/>
      <c r="K23" s="19" t="s">
        <v>46</v>
      </c>
      <c r="L23" s="19" t="s">
        <v>111</v>
      </c>
      <c r="M23" s="38" t="s">
        <v>128</v>
      </c>
      <c r="N23" s="38" t="s">
        <v>131</v>
      </c>
      <c r="O23" s="38" t="s">
        <v>340</v>
      </c>
      <c r="P23" s="38" t="s">
        <v>83</v>
      </c>
      <c r="Q23" s="148" t="s">
        <v>27</v>
      </c>
      <c r="R23" s="68"/>
      <c r="S23" s="18" t="s">
        <v>216</v>
      </c>
      <c r="T23" s="114"/>
      <c r="U23" s="33" t="s">
        <v>51</v>
      </c>
      <c r="V23" s="18" t="s">
        <v>225</v>
      </c>
      <c r="W23" s="18" t="s">
        <v>229</v>
      </c>
      <c r="X23" s="18"/>
      <c r="Y23" s="19"/>
      <c r="Z23" s="19" t="s">
        <v>227</v>
      </c>
      <c r="AA23" s="19"/>
      <c r="AB23" s="38" t="s">
        <v>67</v>
      </c>
      <c r="AC23" s="38"/>
      <c r="AD23" s="38"/>
      <c r="AE23" s="38"/>
      <c r="AF23" s="87"/>
      <c r="AG23" s="68"/>
      <c r="AH23" s="18" t="s">
        <v>21</v>
      </c>
      <c r="AI23" s="18" t="s">
        <v>28</v>
      </c>
      <c r="AJ23" s="33"/>
      <c r="AK23" s="18" t="s">
        <v>52</v>
      </c>
      <c r="AL23" s="18" t="s">
        <v>27</v>
      </c>
      <c r="AM23" s="18"/>
      <c r="AN23" s="18" t="s">
        <v>83</v>
      </c>
      <c r="AO23" s="18" t="s">
        <v>28</v>
      </c>
      <c r="AP23" s="19" t="s">
        <v>23</v>
      </c>
      <c r="AQ23" s="33"/>
      <c r="AR23" s="33"/>
      <c r="AS23" s="87"/>
    </row>
    <row r="24" spans="1:45" s="2" customFormat="1" ht="14.25" customHeight="1">
      <c r="A24" s="24">
        <f>A22+1</f>
        <v>12</v>
      </c>
      <c r="B24" s="36"/>
      <c r="C24" s="38" t="s">
        <v>25</v>
      </c>
      <c r="D24" s="18"/>
      <c r="E24" s="18" t="s">
        <v>49</v>
      </c>
      <c r="F24" s="19"/>
      <c r="G24" s="19"/>
      <c r="H24" s="19"/>
      <c r="I24" s="19"/>
      <c r="J24" s="18"/>
      <c r="K24" s="18" t="s">
        <v>96</v>
      </c>
      <c r="L24" s="19" t="s">
        <v>112</v>
      </c>
      <c r="M24" s="18" t="s">
        <v>129</v>
      </c>
      <c r="N24" s="60" t="s">
        <v>338</v>
      </c>
      <c r="O24" s="18" t="s">
        <v>341</v>
      </c>
      <c r="P24" s="18" t="s">
        <v>126</v>
      </c>
      <c r="Q24" s="144" t="s">
        <v>127</v>
      </c>
      <c r="R24" s="68"/>
      <c r="S24" s="38" t="s">
        <v>27</v>
      </c>
      <c r="T24" s="114"/>
      <c r="U24" s="18" t="s">
        <v>204</v>
      </c>
      <c r="V24" s="18" t="s">
        <v>22</v>
      </c>
      <c r="W24" s="18" t="s">
        <v>230</v>
      </c>
      <c r="X24" s="19"/>
      <c r="Y24" s="18"/>
      <c r="Z24" s="18" t="s">
        <v>212</v>
      </c>
      <c r="AA24" s="19"/>
      <c r="AB24" s="18" t="s">
        <v>22</v>
      </c>
      <c r="AC24" s="18"/>
      <c r="AD24" s="18"/>
      <c r="AE24" s="18"/>
      <c r="AF24" s="26"/>
      <c r="AG24" s="68"/>
      <c r="AH24" s="38" t="s">
        <v>137</v>
      </c>
      <c r="AI24" s="19" t="s">
        <v>87</v>
      </c>
      <c r="AJ24" s="18"/>
      <c r="AK24" s="18" t="s">
        <v>291</v>
      </c>
      <c r="AL24" s="18" t="s">
        <v>29</v>
      </c>
      <c r="AM24" s="18"/>
      <c r="AN24" s="18" t="s">
        <v>52</v>
      </c>
      <c r="AO24" s="19" t="s">
        <v>132</v>
      </c>
      <c r="AP24" s="18" t="s">
        <v>23</v>
      </c>
      <c r="AQ24" s="33"/>
      <c r="AR24" s="60" t="s">
        <v>319</v>
      </c>
      <c r="AS24" s="26"/>
    </row>
    <row r="25" spans="1:45" s="2" customFormat="1" ht="14.25">
      <c r="A25" s="21"/>
      <c r="B25" s="41"/>
      <c r="C25" s="18" t="s">
        <v>28</v>
      </c>
      <c r="D25" s="22"/>
      <c r="E25" s="22" t="s">
        <v>50</v>
      </c>
      <c r="F25" s="17"/>
      <c r="G25" s="17"/>
      <c r="H25" s="17"/>
      <c r="I25" s="17"/>
      <c r="J25" s="22"/>
      <c r="K25" s="22" t="s">
        <v>44</v>
      </c>
      <c r="L25" s="19" t="s">
        <v>113</v>
      </c>
      <c r="M25" s="42" t="s">
        <v>22</v>
      </c>
      <c r="N25" s="42"/>
      <c r="O25" s="42" t="s">
        <v>108</v>
      </c>
      <c r="P25" s="42" t="s">
        <v>93</v>
      </c>
      <c r="Q25" s="152" t="s">
        <v>159</v>
      </c>
      <c r="R25" s="74"/>
      <c r="S25" s="18" t="s">
        <v>217</v>
      </c>
      <c r="T25" s="114"/>
      <c r="U25" s="22" t="s">
        <v>202</v>
      </c>
      <c r="V25" s="22" t="s">
        <v>25</v>
      </c>
      <c r="W25" s="22" t="s">
        <v>28</v>
      </c>
      <c r="X25" s="17"/>
      <c r="Y25" s="22"/>
      <c r="Z25" s="22" t="s">
        <v>87</v>
      </c>
      <c r="AA25" s="19"/>
      <c r="AB25" s="42" t="s">
        <v>29</v>
      </c>
      <c r="AC25" s="42"/>
      <c r="AD25" s="42"/>
      <c r="AE25" s="42"/>
      <c r="AF25" s="91"/>
      <c r="AG25" s="74"/>
      <c r="AH25" s="18" t="s">
        <v>28</v>
      </c>
      <c r="AI25" s="17" t="s">
        <v>158</v>
      </c>
      <c r="AJ25" s="22"/>
      <c r="AK25" s="22" t="s">
        <v>244</v>
      </c>
      <c r="AL25" s="22" t="s">
        <v>34</v>
      </c>
      <c r="AM25" s="22"/>
      <c r="AN25" s="22" t="s">
        <v>52</v>
      </c>
      <c r="AO25" s="17" t="s">
        <v>25</v>
      </c>
      <c r="AP25" s="22" t="s">
        <v>83</v>
      </c>
      <c r="AQ25" s="43"/>
      <c r="AR25" s="22"/>
      <c r="AS25" s="91"/>
    </row>
    <row r="26" spans="1:45" s="2" customFormat="1" ht="14.25" customHeight="1">
      <c r="A26" s="21">
        <f>A24+1</f>
        <v>13</v>
      </c>
      <c r="B26" s="41"/>
      <c r="C26" s="18" t="s">
        <v>130</v>
      </c>
      <c r="D26" s="22"/>
      <c r="E26" s="22" t="s">
        <v>51</v>
      </c>
      <c r="F26" s="17"/>
      <c r="G26" s="17"/>
      <c r="H26" s="17"/>
      <c r="I26" s="17"/>
      <c r="J26" s="22"/>
      <c r="K26" s="22" t="s">
        <v>39</v>
      </c>
      <c r="L26" s="19" t="s">
        <v>114</v>
      </c>
      <c r="M26" s="42" t="s">
        <v>65</v>
      </c>
      <c r="N26" s="42"/>
      <c r="O26" s="42" t="s">
        <v>34</v>
      </c>
      <c r="P26" s="42" t="s">
        <v>38</v>
      </c>
      <c r="Q26" s="162" t="s">
        <v>359</v>
      </c>
      <c r="R26" s="74"/>
      <c r="S26" s="18" t="s">
        <v>139</v>
      </c>
      <c r="T26" s="114"/>
      <c r="U26" s="22" t="s">
        <v>208</v>
      </c>
      <c r="V26" s="103" t="s">
        <v>140</v>
      </c>
      <c r="W26" s="103" t="s">
        <v>22</v>
      </c>
      <c r="X26" s="17"/>
      <c r="Y26" s="22"/>
      <c r="Z26" s="22" t="s">
        <v>109</v>
      </c>
      <c r="AA26" s="19"/>
      <c r="AB26" s="42" t="s">
        <v>27</v>
      </c>
      <c r="AC26" s="42"/>
      <c r="AD26" s="42"/>
      <c r="AE26" s="42"/>
      <c r="AF26" s="91"/>
      <c r="AG26" s="74"/>
      <c r="AH26" s="18" t="s">
        <v>22</v>
      </c>
      <c r="AI26" s="67" t="s">
        <v>89</v>
      </c>
      <c r="AJ26" s="22"/>
      <c r="AK26" s="103" t="s">
        <v>292</v>
      </c>
      <c r="AL26" s="103" t="s">
        <v>291</v>
      </c>
      <c r="AM26" s="103"/>
      <c r="AN26" s="103" t="s">
        <v>205</v>
      </c>
      <c r="AO26" s="17" t="s">
        <v>45</v>
      </c>
      <c r="AP26" s="22" t="s">
        <v>217</v>
      </c>
      <c r="AQ26" s="43"/>
      <c r="AR26" s="22"/>
      <c r="AS26" s="91"/>
    </row>
    <row r="27" spans="1:45" s="2" customFormat="1" ht="13.5" customHeight="1">
      <c r="A27" s="24"/>
      <c r="B27" s="41"/>
      <c r="C27" s="18" t="s">
        <v>27</v>
      </c>
      <c r="D27" s="22"/>
      <c r="E27" s="22" t="s">
        <v>150</v>
      </c>
      <c r="F27" s="17"/>
      <c r="G27" s="67" t="s">
        <v>174</v>
      </c>
      <c r="H27" s="17"/>
      <c r="I27" s="17"/>
      <c r="J27" s="22"/>
      <c r="K27" s="22" t="s">
        <v>24</v>
      </c>
      <c r="L27" s="19" t="s">
        <v>87</v>
      </c>
      <c r="M27" s="42" t="s">
        <v>130</v>
      </c>
      <c r="N27" s="42"/>
      <c r="O27" s="42" t="s">
        <v>337</v>
      </c>
      <c r="P27" s="42" t="s">
        <v>263</v>
      </c>
      <c r="Q27" s="152" t="s">
        <v>353</v>
      </c>
      <c r="R27" s="74"/>
      <c r="S27" s="18" t="s">
        <v>28</v>
      </c>
      <c r="T27" s="114"/>
      <c r="U27" s="22" t="s">
        <v>242</v>
      </c>
      <c r="V27" s="22"/>
      <c r="W27" s="22" t="s">
        <v>138</v>
      </c>
      <c r="X27" s="17"/>
      <c r="Y27" s="22"/>
      <c r="Z27" s="22" t="s">
        <v>216</v>
      </c>
      <c r="AA27" s="19"/>
      <c r="AB27" s="42" t="s">
        <v>217</v>
      </c>
      <c r="AC27" s="119" t="s">
        <v>265</v>
      </c>
      <c r="AD27" s="120"/>
      <c r="AE27" s="42"/>
      <c r="AF27" s="91"/>
      <c r="AG27" s="74"/>
      <c r="AH27" s="18" t="s">
        <v>138</v>
      </c>
      <c r="AI27" s="17"/>
      <c r="AJ27" s="22"/>
      <c r="AK27" s="22" t="s">
        <v>82</v>
      </c>
      <c r="AL27" s="22" t="s">
        <v>298</v>
      </c>
      <c r="AM27" s="22"/>
      <c r="AN27" s="22" t="s">
        <v>87</v>
      </c>
      <c r="AO27" s="17" t="s">
        <v>196</v>
      </c>
      <c r="AP27" s="22" t="s">
        <v>97</v>
      </c>
      <c r="AQ27" s="43"/>
      <c r="AR27" s="22"/>
      <c r="AS27" s="91"/>
    </row>
    <row r="28" spans="1:45" s="2" customFormat="1" ht="14.25" customHeight="1">
      <c r="A28" s="24">
        <f>A26+1</f>
        <v>14</v>
      </c>
      <c r="B28" s="36"/>
      <c r="C28" s="18" t="s">
        <v>160</v>
      </c>
      <c r="D28" s="18"/>
      <c r="E28" s="18" t="s">
        <v>53</v>
      </c>
      <c r="F28" s="18"/>
      <c r="G28" s="18"/>
      <c r="H28" s="18"/>
      <c r="I28" s="18"/>
      <c r="J28" s="18"/>
      <c r="K28" s="18" t="s">
        <v>97</v>
      </c>
      <c r="L28" s="19" t="s">
        <v>77</v>
      </c>
      <c r="M28" s="18" t="s">
        <v>116</v>
      </c>
      <c r="N28" s="25"/>
      <c r="O28" s="63"/>
      <c r="P28" s="63" t="s">
        <v>23</v>
      </c>
      <c r="Q28" s="149" t="s">
        <v>354</v>
      </c>
      <c r="R28" s="68"/>
      <c r="S28" s="18" t="s">
        <v>87</v>
      </c>
      <c r="T28" s="101"/>
      <c r="U28" s="18" t="s">
        <v>27</v>
      </c>
      <c r="V28" s="18"/>
      <c r="W28" s="18" t="s">
        <v>42</v>
      </c>
      <c r="X28" s="18"/>
      <c r="Y28" s="18"/>
      <c r="Z28" s="18" t="s">
        <v>67</v>
      </c>
      <c r="AA28" s="19"/>
      <c r="AB28" s="18" t="s">
        <v>261</v>
      </c>
      <c r="AC28" s="18"/>
      <c r="AD28" s="18"/>
      <c r="AE28" s="25"/>
      <c r="AF28" s="88"/>
      <c r="AG28" s="68"/>
      <c r="AH28" s="60" t="s">
        <v>140</v>
      </c>
      <c r="AI28" s="18"/>
      <c r="AJ28" s="18"/>
      <c r="AK28" s="18" t="s">
        <v>38</v>
      </c>
      <c r="AL28" s="60" t="s">
        <v>304</v>
      </c>
      <c r="AM28" s="60" t="s">
        <v>306</v>
      </c>
      <c r="AN28" s="106" t="s">
        <v>307</v>
      </c>
      <c r="AO28" s="18" t="s">
        <v>311</v>
      </c>
      <c r="AP28" s="18" t="s">
        <v>28</v>
      </c>
      <c r="AQ28" s="18"/>
      <c r="AR28" s="18"/>
      <c r="AS28" s="88"/>
    </row>
    <row r="29" spans="1:45" s="2" customFormat="1" ht="14.25" customHeight="1" thickBot="1">
      <c r="A29" s="27"/>
      <c r="B29" s="45"/>
      <c r="C29" s="28" t="s">
        <v>161</v>
      </c>
      <c r="D29" s="28"/>
      <c r="E29" s="28" t="s">
        <v>54</v>
      </c>
      <c r="F29" s="28"/>
      <c r="G29" s="28"/>
      <c r="H29" s="28"/>
      <c r="I29" s="28"/>
      <c r="J29" s="28"/>
      <c r="K29" s="28" t="s">
        <v>98</v>
      </c>
      <c r="L29" s="30" t="s">
        <v>115</v>
      </c>
      <c r="M29" s="28" t="s">
        <v>131</v>
      </c>
      <c r="N29" s="28"/>
      <c r="O29" s="28"/>
      <c r="P29" s="28" t="s">
        <v>344</v>
      </c>
      <c r="Q29" s="145" t="s">
        <v>25</v>
      </c>
      <c r="R29" s="70"/>
      <c r="S29" s="28" t="s">
        <v>79</v>
      </c>
      <c r="T29" s="102" t="s">
        <v>70</v>
      </c>
      <c r="U29" s="28" t="s">
        <v>243</v>
      </c>
      <c r="V29" s="28"/>
      <c r="W29" s="28" t="s">
        <v>70</v>
      </c>
      <c r="X29" s="28"/>
      <c r="Y29" s="28"/>
      <c r="Z29" s="28" t="s">
        <v>248</v>
      </c>
      <c r="AA29" s="30"/>
      <c r="AB29" s="28" t="s">
        <v>100</v>
      </c>
      <c r="AC29" s="28"/>
      <c r="AD29" s="77"/>
      <c r="AE29" s="28"/>
      <c r="AF29" s="31"/>
      <c r="AG29" s="70"/>
      <c r="AH29" s="28"/>
      <c r="AI29" s="28"/>
      <c r="AJ29" s="28"/>
      <c r="AK29" s="28" t="s">
        <v>97</v>
      </c>
      <c r="AL29" s="28" t="s">
        <v>67</v>
      </c>
      <c r="AM29" s="28" t="s">
        <v>28</v>
      </c>
      <c r="AN29" s="28"/>
      <c r="AO29" s="28" t="s">
        <v>312</v>
      </c>
      <c r="AP29" s="28" t="s">
        <v>22</v>
      </c>
      <c r="AQ29" s="28"/>
      <c r="AR29" s="28"/>
      <c r="AS29" s="31"/>
    </row>
    <row r="30" spans="1:45" s="2" customFormat="1" ht="14.25" customHeight="1" thickTop="1">
      <c r="A30" s="14">
        <f>A28+1</f>
        <v>15</v>
      </c>
      <c r="B30" s="46"/>
      <c r="C30" s="79" t="s">
        <v>325</v>
      </c>
      <c r="D30" s="32" t="s">
        <v>214</v>
      </c>
      <c r="E30" s="32" t="s">
        <v>55</v>
      </c>
      <c r="F30" s="32"/>
      <c r="G30" s="32"/>
      <c r="H30" s="32"/>
      <c r="I30" s="32"/>
      <c r="J30" s="32"/>
      <c r="K30" s="32" t="s">
        <v>38</v>
      </c>
      <c r="L30" s="15" t="s">
        <v>116</v>
      </c>
      <c r="M30" s="32" t="s">
        <v>132</v>
      </c>
      <c r="N30" s="32"/>
      <c r="O30" s="32"/>
      <c r="P30" s="32" t="s">
        <v>217</v>
      </c>
      <c r="Q30" s="146" t="s">
        <v>355</v>
      </c>
      <c r="R30" s="71"/>
      <c r="S30" s="32" t="s">
        <v>58</v>
      </c>
      <c r="T30" s="32" t="s">
        <v>52</v>
      </c>
      <c r="U30" s="32" t="s">
        <v>128</v>
      </c>
      <c r="V30" s="32"/>
      <c r="W30" s="32" t="s">
        <v>231</v>
      </c>
      <c r="X30" s="32"/>
      <c r="Y30" s="32"/>
      <c r="Z30" s="32" t="s">
        <v>28</v>
      </c>
      <c r="AA30" s="15"/>
      <c r="AB30" s="32" t="s">
        <v>116</v>
      </c>
      <c r="AC30" s="32"/>
      <c r="AD30" s="32"/>
      <c r="AE30" s="32"/>
      <c r="AF30" s="20"/>
      <c r="AG30" s="71"/>
      <c r="AH30" s="32"/>
      <c r="AI30" s="32"/>
      <c r="AJ30" s="32"/>
      <c r="AK30" s="32" t="s">
        <v>293</v>
      </c>
      <c r="AL30" s="32" t="s">
        <v>299</v>
      </c>
      <c r="AM30" s="32" t="s">
        <v>22</v>
      </c>
      <c r="AN30" s="32"/>
      <c r="AO30" s="32" t="s">
        <v>70</v>
      </c>
      <c r="AP30" s="32" t="s">
        <v>138</v>
      </c>
      <c r="AQ30" s="32"/>
      <c r="AR30" s="32"/>
      <c r="AS30" s="20"/>
    </row>
    <row r="31" spans="1:45" s="2" customFormat="1" ht="14.25" customHeight="1">
      <c r="A31" s="24"/>
      <c r="B31" s="36"/>
      <c r="C31" s="18" t="s">
        <v>138</v>
      </c>
      <c r="D31" s="59" t="s">
        <v>74</v>
      </c>
      <c r="E31" s="60" t="s">
        <v>56</v>
      </c>
      <c r="F31" s="18" t="s">
        <v>149</v>
      </c>
      <c r="G31" s="18"/>
      <c r="H31" s="18" t="s">
        <v>148</v>
      </c>
      <c r="I31" s="18"/>
      <c r="J31" s="18"/>
      <c r="K31" s="18" t="s">
        <v>99</v>
      </c>
      <c r="L31" s="19" t="s">
        <v>117</v>
      </c>
      <c r="M31" s="60" t="s">
        <v>135</v>
      </c>
      <c r="N31" s="60" t="s">
        <v>179</v>
      </c>
      <c r="O31" s="60"/>
      <c r="P31" s="60" t="s">
        <v>24</v>
      </c>
      <c r="Q31" s="153" t="s">
        <v>70</v>
      </c>
      <c r="R31" s="68"/>
      <c r="S31" s="18" t="s">
        <v>203</v>
      </c>
      <c r="T31" s="18" t="s">
        <v>220</v>
      </c>
      <c r="U31" s="59" t="s">
        <v>244</v>
      </c>
      <c r="V31" s="60"/>
      <c r="W31" s="60" t="s">
        <v>232</v>
      </c>
      <c r="X31" s="18"/>
      <c r="Y31" s="18"/>
      <c r="Z31" s="18" t="s">
        <v>208</v>
      </c>
      <c r="AA31" s="19"/>
      <c r="AB31" s="18" t="s">
        <v>262</v>
      </c>
      <c r="AC31" s="18"/>
      <c r="AD31" s="18"/>
      <c r="AE31" s="18"/>
      <c r="AF31" s="94"/>
      <c r="AG31" s="68"/>
      <c r="AH31" s="18"/>
      <c r="AI31" s="18"/>
      <c r="AJ31" s="59"/>
      <c r="AK31" s="60" t="s">
        <v>41</v>
      </c>
      <c r="AL31" s="60" t="s">
        <v>83</v>
      </c>
      <c r="AM31" s="60" t="s">
        <v>305</v>
      </c>
      <c r="AN31" s="60"/>
      <c r="AO31" s="18" t="s">
        <v>67</v>
      </c>
      <c r="AP31" s="18" t="s">
        <v>92</v>
      </c>
      <c r="AQ31" s="18"/>
      <c r="AR31" s="18"/>
      <c r="AS31" s="94"/>
    </row>
    <row r="32" spans="1:45" s="2" customFormat="1" ht="14.25" customHeight="1">
      <c r="A32" s="24">
        <f>A30+1</f>
        <v>16</v>
      </c>
      <c r="B32" s="36"/>
      <c r="C32" s="18" t="s">
        <v>326</v>
      </c>
      <c r="D32" s="18" t="s">
        <v>328</v>
      </c>
      <c r="E32" s="18" t="s">
        <v>57</v>
      </c>
      <c r="F32" s="18" t="s">
        <v>57</v>
      </c>
      <c r="G32" s="18"/>
      <c r="H32" s="18" t="s">
        <v>68</v>
      </c>
      <c r="I32" s="18"/>
      <c r="J32" s="18"/>
      <c r="K32" s="18" t="s">
        <v>100</v>
      </c>
      <c r="L32" s="19" t="s">
        <v>118</v>
      </c>
      <c r="M32" s="19" t="s">
        <v>133</v>
      </c>
      <c r="N32" s="19" t="s">
        <v>136</v>
      </c>
      <c r="O32" s="19"/>
      <c r="P32" s="19" t="s">
        <v>346</v>
      </c>
      <c r="Q32" s="155" t="s">
        <v>356</v>
      </c>
      <c r="R32" s="68"/>
      <c r="S32" s="18" t="s">
        <v>218</v>
      </c>
      <c r="T32" s="18" t="s">
        <v>216</v>
      </c>
      <c r="U32" s="60" t="s">
        <v>89</v>
      </c>
      <c r="V32" s="18"/>
      <c r="W32" s="18" t="s">
        <v>91</v>
      </c>
      <c r="X32" s="18"/>
      <c r="Y32" s="18"/>
      <c r="Z32" s="60" t="s">
        <v>250</v>
      </c>
      <c r="AA32" s="19"/>
      <c r="AB32" s="19" t="s">
        <v>263</v>
      </c>
      <c r="AC32" s="19"/>
      <c r="AD32" s="19"/>
      <c r="AE32" s="19"/>
      <c r="AF32" s="44"/>
      <c r="AG32" s="68"/>
      <c r="AH32" s="18"/>
      <c r="AI32" s="18"/>
      <c r="AJ32" s="60"/>
      <c r="AK32" s="18" t="s">
        <v>77</v>
      </c>
      <c r="AL32" s="18" t="s">
        <v>300</v>
      </c>
      <c r="AM32" s="18" t="s">
        <v>83</v>
      </c>
      <c r="AN32" s="18"/>
      <c r="AO32" s="18" t="s">
        <v>313</v>
      </c>
      <c r="AP32" s="18" t="s">
        <v>233</v>
      </c>
      <c r="AQ32" s="18"/>
      <c r="AR32" s="18"/>
      <c r="AS32" s="44"/>
    </row>
    <row r="33" spans="1:45" s="2" customFormat="1" ht="14.25" customHeight="1">
      <c r="A33" s="24"/>
      <c r="B33" s="36"/>
      <c r="C33" s="18" t="s">
        <v>70</v>
      </c>
      <c r="D33" s="18" t="s">
        <v>329</v>
      </c>
      <c r="E33" s="18" t="s">
        <v>58</v>
      </c>
      <c r="F33" s="18" t="s">
        <v>64</v>
      </c>
      <c r="G33" s="18"/>
      <c r="H33" s="18" t="s">
        <v>69</v>
      </c>
      <c r="I33" s="18"/>
      <c r="J33" s="18"/>
      <c r="K33" s="18" t="s">
        <v>27</v>
      </c>
      <c r="L33" s="19" t="s">
        <v>119</v>
      </c>
      <c r="M33" s="65" t="s">
        <v>134</v>
      </c>
      <c r="N33" s="19" t="s">
        <v>50</v>
      </c>
      <c r="O33" s="19"/>
      <c r="P33" s="19"/>
      <c r="Q33" s="147" t="s">
        <v>65</v>
      </c>
      <c r="R33" s="68"/>
      <c r="S33" s="18" t="s">
        <v>69</v>
      </c>
      <c r="T33" s="18" t="s">
        <v>52</v>
      </c>
      <c r="U33" s="18"/>
      <c r="V33" s="18"/>
      <c r="W33" s="18" t="s">
        <v>233</v>
      </c>
      <c r="X33" s="18"/>
      <c r="Y33" s="18"/>
      <c r="Z33" s="18"/>
      <c r="AA33" s="19"/>
      <c r="AB33" s="65" t="s">
        <v>250</v>
      </c>
      <c r="AC33" s="19"/>
      <c r="AD33" s="19"/>
      <c r="AE33" s="19"/>
      <c r="AF33" s="44"/>
      <c r="AG33" s="68"/>
      <c r="AH33" s="18"/>
      <c r="AI33" s="18"/>
      <c r="AJ33" s="18"/>
      <c r="AK33" s="18" t="s">
        <v>99</v>
      </c>
      <c r="AL33" s="18" t="s">
        <v>301</v>
      </c>
      <c r="AM33" s="60" t="s">
        <v>140</v>
      </c>
      <c r="AN33" s="18"/>
      <c r="AO33" s="18" t="s">
        <v>31</v>
      </c>
      <c r="AP33" s="18" t="s">
        <v>255</v>
      </c>
      <c r="AQ33" s="18"/>
      <c r="AR33" s="18"/>
      <c r="AS33" s="44"/>
    </row>
    <row r="34" spans="1:45" s="2" customFormat="1" ht="14.25" customHeight="1">
      <c r="A34" s="24">
        <f>A32+1</f>
        <v>17</v>
      </c>
      <c r="B34" s="36"/>
      <c r="C34" s="60" t="s">
        <v>327</v>
      </c>
      <c r="D34" s="18" t="s">
        <v>330</v>
      </c>
      <c r="E34" s="18" t="s">
        <v>25</v>
      </c>
      <c r="F34" s="18" t="s">
        <v>65</v>
      </c>
      <c r="G34" s="18"/>
      <c r="H34" s="18" t="s">
        <v>70</v>
      </c>
      <c r="I34" s="18"/>
      <c r="J34" s="18"/>
      <c r="K34" s="60" t="s">
        <v>101</v>
      </c>
      <c r="L34" s="65" t="s">
        <v>89</v>
      </c>
      <c r="M34" s="19"/>
      <c r="N34" s="19" t="s">
        <v>137</v>
      </c>
      <c r="O34" s="19"/>
      <c r="P34" s="19"/>
      <c r="Q34" s="147" t="s">
        <v>159</v>
      </c>
      <c r="R34" s="68"/>
      <c r="S34" s="18" t="s">
        <v>52</v>
      </c>
      <c r="T34" s="18" t="s">
        <v>10</v>
      </c>
      <c r="U34" s="18"/>
      <c r="V34" s="18"/>
      <c r="W34" s="18" t="s">
        <v>52</v>
      </c>
      <c r="X34" s="18"/>
      <c r="Y34" s="18"/>
      <c r="Z34" s="60"/>
      <c r="AA34" s="19"/>
      <c r="AB34" s="117" t="s">
        <v>264</v>
      </c>
      <c r="AC34" s="19"/>
      <c r="AD34" s="19"/>
      <c r="AE34" s="19"/>
      <c r="AF34" s="44"/>
      <c r="AG34" s="68"/>
      <c r="AH34" s="18"/>
      <c r="AI34" s="18"/>
      <c r="AJ34" s="18"/>
      <c r="AK34" s="18" t="s">
        <v>42</v>
      </c>
      <c r="AL34" s="18" t="s">
        <v>302</v>
      </c>
      <c r="AM34" s="18"/>
      <c r="AN34" s="18"/>
      <c r="AO34" s="18" t="s">
        <v>40</v>
      </c>
      <c r="AP34" s="18" t="s">
        <v>138</v>
      </c>
      <c r="AQ34" s="18"/>
      <c r="AR34" s="18"/>
      <c r="AS34" s="44"/>
    </row>
    <row r="35" spans="1:45" s="2" customFormat="1" ht="14.25" customHeight="1">
      <c r="A35" s="24"/>
      <c r="B35" s="36"/>
      <c r="C35" s="18"/>
      <c r="D35" s="18" t="s">
        <v>331</v>
      </c>
      <c r="E35" s="18" t="s">
        <v>147</v>
      </c>
      <c r="F35" s="18" t="s">
        <v>66</v>
      </c>
      <c r="G35" s="18"/>
      <c r="H35" s="18" t="s">
        <v>71</v>
      </c>
      <c r="I35" s="18"/>
      <c r="J35" s="18"/>
      <c r="K35" s="18"/>
      <c r="L35" s="19"/>
      <c r="M35" s="19"/>
      <c r="N35" s="19" t="s">
        <v>67</v>
      </c>
      <c r="O35" s="19"/>
      <c r="P35" s="19"/>
      <c r="Q35" s="147" t="s">
        <v>357</v>
      </c>
      <c r="R35" s="68"/>
      <c r="S35" s="18" t="s">
        <v>116</v>
      </c>
      <c r="T35" s="115" t="s">
        <v>221</v>
      </c>
      <c r="U35" s="18"/>
      <c r="V35" s="18"/>
      <c r="W35" s="18" t="s">
        <v>52</v>
      </c>
      <c r="X35" s="18"/>
      <c r="Y35" s="18"/>
      <c r="Z35" s="18"/>
      <c r="AA35" s="19"/>
      <c r="AB35" s="118"/>
      <c r="AC35" s="19"/>
      <c r="AD35" s="19"/>
      <c r="AE35" s="19"/>
      <c r="AF35" s="44"/>
      <c r="AG35" s="68"/>
      <c r="AH35" s="18"/>
      <c r="AI35" s="18"/>
      <c r="AJ35" s="60" t="s">
        <v>282</v>
      </c>
      <c r="AK35" s="18" t="s">
        <v>203</v>
      </c>
      <c r="AL35" s="18" t="s">
        <v>303</v>
      </c>
      <c r="AM35" s="18"/>
      <c r="AN35" s="18"/>
      <c r="AO35" s="18" t="s">
        <v>70</v>
      </c>
      <c r="AP35" s="60" t="s">
        <v>89</v>
      </c>
      <c r="AQ35" s="18"/>
      <c r="AR35" s="18"/>
      <c r="AS35" s="44"/>
    </row>
    <row r="36" spans="1:45" s="2" customFormat="1" ht="14.25" customHeight="1">
      <c r="A36" s="24">
        <f>A34+1</f>
        <v>18</v>
      </c>
      <c r="B36" s="36"/>
      <c r="C36" s="18"/>
      <c r="D36" s="60" t="s">
        <v>327</v>
      </c>
      <c r="E36" s="18"/>
      <c r="F36" s="18" t="s">
        <v>67</v>
      </c>
      <c r="G36" s="18"/>
      <c r="H36" s="18" t="s">
        <v>72</v>
      </c>
      <c r="I36" s="18"/>
      <c r="J36" s="18"/>
      <c r="K36" s="18"/>
      <c r="L36" s="19"/>
      <c r="M36" s="19"/>
      <c r="N36" s="19" t="s">
        <v>138</v>
      </c>
      <c r="O36" s="19"/>
      <c r="P36" s="19"/>
      <c r="Q36" s="147" t="s">
        <v>262</v>
      </c>
      <c r="R36" s="68"/>
      <c r="S36" s="18" t="s">
        <v>219</v>
      </c>
      <c r="T36" s="114"/>
      <c r="U36" s="18"/>
      <c r="V36" s="18"/>
      <c r="W36" s="18" t="s">
        <v>234</v>
      </c>
      <c r="X36" s="18"/>
      <c r="Y36" s="18"/>
      <c r="Z36" s="18"/>
      <c r="AA36" s="19"/>
      <c r="AB36" s="19"/>
      <c r="AC36" s="19"/>
      <c r="AD36" s="19"/>
      <c r="AE36" s="19"/>
      <c r="AF36" s="44"/>
      <c r="AG36" s="68"/>
      <c r="AH36" s="18"/>
      <c r="AI36" s="18"/>
      <c r="AJ36" s="18"/>
      <c r="AK36" s="18" t="s">
        <v>128</v>
      </c>
      <c r="AL36" s="18" t="s">
        <v>237</v>
      </c>
      <c r="AM36" s="18"/>
      <c r="AN36" s="18"/>
      <c r="AO36" s="18" t="s">
        <v>108</v>
      </c>
      <c r="AP36" s="60" t="s">
        <v>315</v>
      </c>
      <c r="AQ36" s="18"/>
      <c r="AR36" s="18"/>
      <c r="AS36" s="44"/>
    </row>
    <row r="37" spans="1:45" s="2" customFormat="1" ht="14.25" customHeight="1" thickBot="1">
      <c r="A37" s="47"/>
      <c r="B37" s="48"/>
      <c r="C37" s="49"/>
      <c r="D37" s="7"/>
      <c r="E37" s="49"/>
      <c r="F37" s="6" t="s">
        <v>145</v>
      </c>
      <c r="G37" s="6" t="s">
        <v>146</v>
      </c>
      <c r="H37" s="6" t="s">
        <v>71</v>
      </c>
      <c r="I37" s="6"/>
      <c r="J37" s="49"/>
      <c r="K37" s="49"/>
      <c r="L37" s="49"/>
      <c r="M37" s="51"/>
      <c r="N37" s="51" t="s">
        <v>139</v>
      </c>
      <c r="O37" s="51"/>
      <c r="P37" s="51"/>
      <c r="Q37" s="154" t="s">
        <v>86</v>
      </c>
      <c r="R37" s="75"/>
      <c r="S37" s="49" t="s">
        <v>214</v>
      </c>
      <c r="T37" s="114"/>
      <c r="U37" s="7"/>
      <c r="V37" s="49"/>
      <c r="W37" s="49" t="s">
        <v>235</v>
      </c>
      <c r="X37" s="6"/>
      <c r="Y37" s="49"/>
      <c r="Z37" s="49"/>
      <c r="AA37" s="49"/>
      <c r="AB37" s="51"/>
      <c r="AC37" s="51"/>
      <c r="AD37" s="51"/>
      <c r="AE37" s="51"/>
      <c r="AF37" s="92"/>
      <c r="AG37" s="75"/>
      <c r="AH37" s="49"/>
      <c r="AI37" s="6"/>
      <c r="AJ37" s="7"/>
      <c r="AK37" s="49" t="s">
        <v>294</v>
      </c>
      <c r="AL37" s="49"/>
      <c r="AM37" s="49"/>
      <c r="AN37" s="49"/>
      <c r="AO37" s="6" t="s">
        <v>314</v>
      </c>
      <c r="AP37" s="6">
        <v>27</v>
      </c>
      <c r="AQ37" s="50"/>
      <c r="AR37" s="50"/>
      <c r="AS37" s="92"/>
    </row>
    <row r="38" spans="1:45" s="2" customFormat="1" ht="14.25" customHeight="1" thickBot="1" thickTop="1">
      <c r="A38" s="24">
        <f>A36+1</f>
        <v>19</v>
      </c>
      <c r="B38" s="36"/>
      <c r="C38" s="18"/>
      <c r="D38" s="60"/>
      <c r="E38" s="18"/>
      <c r="F38" s="18" t="s">
        <v>74</v>
      </c>
      <c r="G38" s="18" t="s">
        <v>144</v>
      </c>
      <c r="H38" s="18" t="s">
        <v>73</v>
      </c>
      <c r="I38" s="28"/>
      <c r="J38" s="28"/>
      <c r="K38" s="28"/>
      <c r="L38" s="30"/>
      <c r="M38" s="19"/>
      <c r="N38" s="65" t="s">
        <v>140</v>
      </c>
      <c r="O38" s="65"/>
      <c r="P38" s="65"/>
      <c r="Q38" s="155" t="s">
        <v>345</v>
      </c>
      <c r="R38" s="68"/>
      <c r="S38" s="18" t="s">
        <v>10</v>
      </c>
      <c r="T38" s="114"/>
      <c r="U38" s="60"/>
      <c r="V38" s="18"/>
      <c r="W38" s="60" t="s">
        <v>237</v>
      </c>
      <c r="X38" s="18"/>
      <c r="Y38" s="18"/>
      <c r="Z38" s="18"/>
      <c r="AA38" s="19"/>
      <c r="AB38" s="19"/>
      <c r="AC38" s="19"/>
      <c r="AD38" s="19"/>
      <c r="AE38" s="19"/>
      <c r="AF38" s="93"/>
      <c r="AG38" s="68"/>
      <c r="AH38" s="18"/>
      <c r="AI38" s="18"/>
      <c r="AJ38" s="60"/>
      <c r="AK38" s="60" t="s">
        <v>134</v>
      </c>
      <c r="AL38" s="18"/>
      <c r="AM38" s="18"/>
      <c r="AN38" s="60"/>
      <c r="AO38" s="18" t="s">
        <v>107</v>
      </c>
      <c r="AP38" s="60" t="s">
        <v>318</v>
      </c>
      <c r="AQ38" s="18"/>
      <c r="AR38" s="18"/>
      <c r="AS38" s="93"/>
    </row>
    <row r="39" spans="1:45" s="2" customFormat="1" ht="14.25" customHeight="1" thickBot="1" thickTop="1">
      <c r="A39" s="24"/>
      <c r="B39" s="36"/>
      <c r="C39" s="18"/>
      <c r="D39" s="18"/>
      <c r="E39" s="18"/>
      <c r="F39" s="18" t="s">
        <v>75</v>
      </c>
      <c r="G39" s="60" t="s">
        <v>152</v>
      </c>
      <c r="H39" s="80" t="s">
        <v>153</v>
      </c>
      <c r="I39" s="83" t="s">
        <v>168</v>
      </c>
      <c r="J39" s="56"/>
      <c r="K39" s="56" t="s">
        <v>169</v>
      </c>
      <c r="L39" s="84"/>
      <c r="M39" s="72"/>
      <c r="N39" s="19"/>
      <c r="O39" s="19"/>
      <c r="P39" s="19"/>
      <c r="Q39" s="147"/>
      <c r="R39" s="68"/>
      <c r="S39" s="18"/>
      <c r="T39" s="114"/>
      <c r="U39" s="33"/>
      <c r="V39" s="19"/>
      <c r="W39" s="19"/>
      <c r="X39" s="19"/>
      <c r="Y39" s="19"/>
      <c r="Z39" s="19"/>
      <c r="AA39" s="18"/>
      <c r="AB39" s="33"/>
      <c r="AC39" s="33"/>
      <c r="AD39" s="33"/>
      <c r="AE39" s="19"/>
      <c r="AF39" s="44"/>
      <c r="AG39" s="68"/>
      <c r="AH39" s="18"/>
      <c r="AI39" s="19"/>
      <c r="AJ39" s="33"/>
      <c r="AK39" s="19"/>
      <c r="AL39" s="19"/>
      <c r="AM39" s="19"/>
      <c r="AN39" s="19"/>
      <c r="AO39" s="65" t="s">
        <v>89</v>
      </c>
      <c r="AP39" s="65" t="s">
        <v>317</v>
      </c>
      <c r="AQ39" s="19"/>
      <c r="AR39" s="19"/>
      <c r="AS39" s="44"/>
    </row>
    <row r="40" spans="1:45" s="2" customFormat="1" ht="14.25" customHeight="1" thickBot="1" thickTop="1">
      <c r="A40" s="24">
        <f>A38+1</f>
        <v>20</v>
      </c>
      <c r="B40" s="22"/>
      <c r="C40" s="10"/>
      <c r="D40" s="22"/>
      <c r="E40" s="54"/>
      <c r="F40" s="9" t="s">
        <v>3</v>
      </c>
      <c r="G40" s="9"/>
      <c r="H40" s="81"/>
      <c r="I40" s="85" t="s">
        <v>170</v>
      </c>
      <c r="J40" s="56"/>
      <c r="K40" s="12"/>
      <c r="L40" s="57"/>
      <c r="M40" s="10"/>
      <c r="N40" s="19"/>
      <c r="O40" s="19"/>
      <c r="P40" s="19"/>
      <c r="Q40" s="147"/>
      <c r="R40" s="74"/>
      <c r="S40" s="18"/>
      <c r="T40" s="114"/>
      <c r="U40" s="33"/>
      <c r="V40" s="18"/>
      <c r="W40" s="18"/>
      <c r="X40" s="18"/>
      <c r="Y40" s="19"/>
      <c r="Z40" s="19"/>
      <c r="AA40" s="18"/>
      <c r="AB40" s="33"/>
      <c r="AC40" s="33"/>
      <c r="AD40" s="33"/>
      <c r="AE40" s="18"/>
      <c r="AF40" s="44"/>
      <c r="AG40" s="74"/>
      <c r="AH40" s="18"/>
      <c r="AI40" s="18"/>
      <c r="AJ40" s="33"/>
      <c r="AK40" s="18"/>
      <c r="AL40" s="18"/>
      <c r="AM40" s="18"/>
      <c r="AN40" s="18"/>
      <c r="AO40" s="60" t="s">
        <v>315</v>
      </c>
      <c r="AP40" s="19"/>
      <c r="AQ40" s="18"/>
      <c r="AR40" s="19"/>
      <c r="AS40" s="44"/>
    </row>
    <row r="41" spans="1:45" s="2" customFormat="1" ht="14.25" customHeight="1" thickBot="1" thickTop="1">
      <c r="A41" s="24"/>
      <c r="B41" s="18"/>
      <c r="C41" s="10"/>
      <c r="D41" s="17"/>
      <c r="E41" s="18"/>
      <c r="F41" s="18"/>
      <c r="G41" s="18"/>
      <c r="H41" s="82"/>
      <c r="I41" s="55" t="s">
        <v>171</v>
      </c>
      <c r="J41" s="56"/>
      <c r="K41" s="12"/>
      <c r="L41" s="84"/>
      <c r="M41" s="10"/>
      <c r="N41" s="19"/>
      <c r="O41" s="19"/>
      <c r="P41" s="19"/>
      <c r="Q41" s="147"/>
      <c r="R41" s="68"/>
      <c r="S41" s="49"/>
      <c r="T41" s="114"/>
      <c r="U41" s="7"/>
      <c r="V41" s="49"/>
      <c r="W41" s="49"/>
      <c r="X41" s="6"/>
      <c r="Y41" s="49"/>
      <c r="Z41" s="49"/>
      <c r="AA41" s="49"/>
      <c r="AB41" s="51"/>
      <c r="AC41" s="51"/>
      <c r="AD41" s="51"/>
      <c r="AE41" s="51"/>
      <c r="AF41" s="44"/>
      <c r="AG41" s="68"/>
      <c r="AH41" s="49"/>
      <c r="AI41" s="6"/>
      <c r="AJ41" s="7"/>
      <c r="AK41" s="49"/>
      <c r="AL41" s="49"/>
      <c r="AM41" s="49"/>
      <c r="AN41" s="49"/>
      <c r="AO41" s="6" t="s">
        <v>316</v>
      </c>
      <c r="AP41" s="49"/>
      <c r="AQ41" s="50"/>
      <c r="AR41" s="50"/>
      <c r="AS41" s="44"/>
    </row>
    <row r="42" spans="1:45" s="2" customFormat="1" ht="14.25" customHeight="1" thickTop="1">
      <c r="A42" s="24">
        <v>21</v>
      </c>
      <c r="B42" s="46" t="s">
        <v>20</v>
      </c>
      <c r="C42" s="32" t="s">
        <v>2</v>
      </c>
      <c r="D42" s="32"/>
      <c r="E42" s="32"/>
      <c r="F42" s="32" t="s">
        <v>3</v>
      </c>
      <c r="G42" s="32" t="s">
        <v>4</v>
      </c>
      <c r="H42" s="32"/>
      <c r="I42" s="32"/>
      <c r="J42" s="32" t="str">
        <f>"="</f>
        <v>=</v>
      </c>
      <c r="K42" s="58" t="s">
        <v>5</v>
      </c>
      <c r="L42" s="32"/>
      <c r="M42" s="79" t="s">
        <v>198</v>
      </c>
      <c r="N42" s="32"/>
      <c r="O42" s="32"/>
      <c r="P42" s="32"/>
      <c r="Q42" s="146"/>
      <c r="R42" s="71"/>
      <c r="S42" s="32"/>
      <c r="T42" s="114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58"/>
      <c r="AF42" s="20"/>
      <c r="AG42" s="71"/>
      <c r="AH42" s="32"/>
      <c r="AI42" s="32"/>
      <c r="AJ42" s="32"/>
      <c r="AK42" s="32"/>
      <c r="AL42" s="32"/>
      <c r="AM42" s="32"/>
      <c r="AN42" s="32"/>
      <c r="AO42" s="79" t="s">
        <v>317</v>
      </c>
      <c r="AP42" s="32"/>
      <c r="AQ42" s="32"/>
      <c r="AR42" s="32"/>
      <c r="AS42" s="20"/>
    </row>
    <row r="43" spans="1:45" s="2" customFormat="1" ht="14.25" customHeight="1">
      <c r="A43" s="24"/>
      <c r="B43" s="36" t="s">
        <v>6</v>
      </c>
      <c r="C43" s="18" t="s">
        <v>7</v>
      </c>
      <c r="D43" s="18"/>
      <c r="E43" s="18"/>
      <c r="F43" s="18" t="s">
        <v>8</v>
      </c>
      <c r="G43" s="18" t="s">
        <v>9</v>
      </c>
      <c r="H43" s="18"/>
      <c r="I43" s="18"/>
      <c r="J43" s="106" t="s">
        <v>307</v>
      </c>
      <c r="K43" s="18" t="s">
        <v>11</v>
      </c>
      <c r="L43" s="18"/>
      <c r="M43" s="60" t="s">
        <v>172</v>
      </c>
      <c r="N43" s="18"/>
      <c r="O43" s="18"/>
      <c r="P43" s="18"/>
      <c r="Q43" s="144"/>
      <c r="R43" s="68"/>
      <c r="S43" s="18"/>
      <c r="T43" s="116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26"/>
      <c r="AG43" s="6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26"/>
    </row>
    <row r="44" spans="1:45" s="2" customFormat="1" ht="14.25" customHeight="1" thickBot="1">
      <c r="A44" s="47">
        <v>22</v>
      </c>
      <c r="B44" s="48" t="s">
        <v>12</v>
      </c>
      <c r="C44" s="52" t="s">
        <v>13</v>
      </c>
      <c r="D44" s="52"/>
      <c r="E44" s="52"/>
      <c r="F44" s="52"/>
      <c r="G44" s="52" t="s">
        <v>14</v>
      </c>
      <c r="H44" s="52" t="s">
        <v>15</v>
      </c>
      <c r="I44" s="52"/>
      <c r="J44" s="52" t="s">
        <v>16</v>
      </c>
      <c r="K44" s="52" t="s">
        <v>17</v>
      </c>
      <c r="L44" s="52"/>
      <c r="M44" s="52" t="s">
        <v>173</v>
      </c>
      <c r="N44" s="52"/>
      <c r="O44" s="52"/>
      <c r="P44" s="52"/>
      <c r="Q44" s="156"/>
      <c r="R44" s="75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3"/>
      <c r="AG44" s="75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3"/>
    </row>
    <row r="45" spans="2:41" s="2" customFormat="1" ht="15" thickTop="1">
      <c r="B45" s="2" t="s">
        <v>36</v>
      </c>
      <c r="C45" s="2" t="s">
        <v>121</v>
      </c>
      <c r="D45" s="8" t="s">
        <v>349</v>
      </c>
      <c r="E45" s="2" t="s">
        <v>155</v>
      </c>
      <c r="F45" s="2" t="s">
        <v>151</v>
      </c>
      <c r="I45" s="2" t="s">
        <v>155</v>
      </c>
      <c r="J45" s="2" t="s">
        <v>88</v>
      </c>
      <c r="K45" s="2" t="s">
        <v>103</v>
      </c>
      <c r="L45" s="2" t="s">
        <v>121</v>
      </c>
      <c r="M45" s="2" t="s">
        <v>178</v>
      </c>
      <c r="N45" s="2" t="s">
        <v>339</v>
      </c>
      <c r="Q45" s="2" t="s">
        <v>351</v>
      </c>
      <c r="R45" s="2" t="s">
        <v>184</v>
      </c>
      <c r="U45" s="8" t="s">
        <v>121</v>
      </c>
      <c r="V45" s="2" t="s">
        <v>184</v>
      </c>
      <c r="X45" s="2" t="s">
        <v>184</v>
      </c>
      <c r="Z45" s="2" t="s">
        <v>251</v>
      </c>
      <c r="AB45" s="2" t="s">
        <v>222</v>
      </c>
      <c r="AG45" s="2" t="s">
        <v>121</v>
      </c>
      <c r="AH45" s="2" t="s">
        <v>276</v>
      </c>
      <c r="AI45" s="2" t="s">
        <v>121</v>
      </c>
      <c r="AJ45" s="2" t="s">
        <v>276</v>
      </c>
      <c r="AK45" s="2" t="s">
        <v>288</v>
      </c>
      <c r="AN45" s="2" t="s">
        <v>289</v>
      </c>
      <c r="AO45" s="2" t="s">
        <v>285</v>
      </c>
    </row>
    <row r="46" spans="2:45" s="4" customFormat="1" ht="14.25">
      <c r="B46" s="3">
        <v>1</v>
      </c>
      <c r="C46" s="3">
        <f aca="true" t="shared" si="0" ref="C46:M46">B46+1</f>
        <v>2</v>
      </c>
      <c r="D46" s="3">
        <f t="shared" si="0"/>
        <v>3</v>
      </c>
      <c r="E46" s="3">
        <f t="shared" si="0"/>
        <v>4</v>
      </c>
      <c r="F46" s="3">
        <f t="shared" si="0"/>
        <v>5</v>
      </c>
      <c r="G46" s="3">
        <f>F46+1</f>
        <v>6</v>
      </c>
      <c r="H46" s="3">
        <f>G46+1</f>
        <v>7</v>
      </c>
      <c r="I46" s="3">
        <f>H46+1</f>
        <v>8</v>
      </c>
      <c r="J46" s="3">
        <f>I46+1</f>
        <v>9</v>
      </c>
      <c r="K46" s="3">
        <f t="shared" si="0"/>
        <v>10</v>
      </c>
      <c r="L46" s="3">
        <f>K46+1</f>
        <v>11</v>
      </c>
      <c r="M46" s="3">
        <f>L46+1</f>
        <v>12</v>
      </c>
      <c r="N46" s="3">
        <f>M46+1</f>
        <v>13</v>
      </c>
      <c r="O46" s="3">
        <f>N46+1</f>
        <v>14</v>
      </c>
      <c r="P46" s="3">
        <f>O46+1</f>
        <v>15</v>
      </c>
      <c r="Q46" s="3">
        <f>P46+1</f>
        <v>16</v>
      </c>
      <c r="R46" s="3">
        <f>Q46+1</f>
        <v>17</v>
      </c>
      <c r="S46" s="3">
        <f aca="true" t="shared" si="1" ref="S46:AS46">R46+1</f>
        <v>18</v>
      </c>
      <c r="T46" s="3">
        <f t="shared" si="1"/>
        <v>19</v>
      </c>
      <c r="U46" s="3">
        <f t="shared" si="1"/>
        <v>20</v>
      </c>
      <c r="V46" s="3">
        <f t="shared" si="1"/>
        <v>21</v>
      </c>
      <c r="W46" s="3">
        <f t="shared" si="1"/>
        <v>22</v>
      </c>
      <c r="X46" s="3">
        <f t="shared" si="1"/>
        <v>23</v>
      </c>
      <c r="Y46" s="3">
        <f t="shared" si="1"/>
        <v>24</v>
      </c>
      <c r="Z46" s="3">
        <f t="shared" si="1"/>
        <v>25</v>
      </c>
      <c r="AA46" s="3">
        <f t="shared" si="1"/>
        <v>26</v>
      </c>
      <c r="AB46" s="3">
        <f t="shared" si="1"/>
        <v>27</v>
      </c>
      <c r="AC46" s="3">
        <f t="shared" si="1"/>
        <v>28</v>
      </c>
      <c r="AD46" s="3">
        <f t="shared" si="1"/>
        <v>29</v>
      </c>
      <c r="AE46" s="3">
        <f t="shared" si="1"/>
        <v>30</v>
      </c>
      <c r="AF46" s="3">
        <f t="shared" si="1"/>
        <v>31</v>
      </c>
      <c r="AG46" s="3">
        <f t="shared" si="1"/>
        <v>32</v>
      </c>
      <c r="AH46" s="3">
        <f t="shared" si="1"/>
        <v>33</v>
      </c>
      <c r="AI46" s="3">
        <f t="shared" si="1"/>
        <v>34</v>
      </c>
      <c r="AJ46" s="3">
        <f t="shared" si="1"/>
        <v>35</v>
      </c>
      <c r="AK46" s="3">
        <f t="shared" si="1"/>
        <v>36</v>
      </c>
      <c r="AL46" s="3">
        <f t="shared" si="1"/>
        <v>37</v>
      </c>
      <c r="AM46" s="3">
        <f t="shared" si="1"/>
        <v>38</v>
      </c>
      <c r="AN46" s="3">
        <f t="shared" si="1"/>
        <v>39</v>
      </c>
      <c r="AO46" s="3">
        <f t="shared" si="1"/>
        <v>40</v>
      </c>
      <c r="AP46" s="3">
        <f t="shared" si="1"/>
        <v>41</v>
      </c>
      <c r="AQ46" s="3">
        <f t="shared" si="1"/>
        <v>42</v>
      </c>
      <c r="AR46" s="3">
        <f t="shared" si="1"/>
        <v>43</v>
      </c>
      <c r="AS46" s="3">
        <f t="shared" si="1"/>
        <v>44</v>
      </c>
    </row>
  </sheetData>
  <sheetProtection/>
  <mergeCells count="14">
    <mergeCell ref="I20:I22"/>
    <mergeCell ref="C5:E6"/>
    <mergeCell ref="J5:K7"/>
    <mergeCell ref="L5:M7"/>
    <mergeCell ref="F4:I4"/>
    <mergeCell ref="F5:I5"/>
    <mergeCell ref="X16:X19"/>
    <mergeCell ref="AH4:AJ5"/>
    <mergeCell ref="T20:T27"/>
    <mergeCell ref="T35:T43"/>
    <mergeCell ref="T11:T16"/>
    <mergeCell ref="AA10:AA14"/>
    <mergeCell ref="AB34:AB35"/>
    <mergeCell ref="AC27:AD27"/>
  </mergeCells>
  <printOptions/>
  <pageMargins left="0.7480314960629921" right="0.3937007874015748" top="0.07874015748031496" bottom="0.07874015748031496" header="0.07874015748031496" footer="0.07874015748031496"/>
  <pageSetup horizontalDpi="600" verticalDpi="600" orientation="landscape" paperSize="9" scale="88" r:id="rId2"/>
  <headerFooter alignWithMargins="0">
    <oddHeader>&amp;R&amp;"Arial,Lihavoitu"&amp;14Sivu 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Macroshaft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 Bates</dc:creator>
  <cp:keywords/>
  <dc:description/>
  <cp:lastModifiedBy>Mikko</cp:lastModifiedBy>
  <cp:lastPrinted>2012-12-01T12:26:45Z</cp:lastPrinted>
  <dcterms:created xsi:type="dcterms:W3CDTF">2006-06-05T07:24:50Z</dcterms:created>
  <dcterms:modified xsi:type="dcterms:W3CDTF">2012-12-01T13:07:32Z</dcterms:modified>
  <cp:category/>
  <cp:version/>
  <cp:contentType/>
  <cp:contentStatus/>
</cp:coreProperties>
</file>