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<sst xmlns="http://schemas.openxmlformats.org/spreadsheetml/2006/main" count="593" uniqueCount="250">
  <si>
    <t xml:space="preserve">1) C2=5 H8+7 </t>
  </si>
  <si>
    <t>2) H2+3 V9=8</t>
  </si>
  <si>
    <t>4) S3+1 C2=5</t>
  </si>
  <si>
    <t>H8+7</t>
  </si>
  <si>
    <t>H2+3</t>
  </si>
  <si>
    <t>V9=8</t>
  </si>
  <si>
    <t>S3+1</t>
  </si>
  <si>
    <t>S3+1*</t>
  </si>
  <si>
    <t>H3+4*</t>
  </si>
  <si>
    <t>V1=2</t>
  </si>
  <si>
    <t>C8+4</t>
  </si>
  <si>
    <t>C8+1</t>
  </si>
  <si>
    <t>V1+1</t>
  </si>
  <si>
    <t>H4+5</t>
  </si>
  <si>
    <t>H3+5</t>
  </si>
  <si>
    <t>V2+2!</t>
  </si>
  <si>
    <t>V8+7</t>
  </si>
  <si>
    <t>C5+4</t>
  </si>
  <si>
    <t>H7+5</t>
  </si>
  <si>
    <t>C8=2</t>
  </si>
  <si>
    <t>H5+4</t>
  </si>
  <si>
    <t>E7+5</t>
  </si>
  <si>
    <t>A6+5</t>
  </si>
  <si>
    <t>H4+6</t>
  </si>
  <si>
    <t>V1=8</t>
  </si>
  <si>
    <t>C2=4</t>
  </si>
  <si>
    <t>V8+5</t>
  </si>
  <si>
    <t>V8+6</t>
  </si>
  <si>
    <t>H4+3</t>
  </si>
  <si>
    <t>C4=7</t>
  </si>
  <si>
    <t>V8=5</t>
  </si>
  <si>
    <t>C7+3</t>
  </si>
  <si>
    <t>H6+8</t>
  </si>
  <si>
    <t>V9+6</t>
  </si>
  <si>
    <t>V1=6</t>
  </si>
  <si>
    <t>H8+9</t>
  </si>
  <si>
    <t>C4=5</t>
  </si>
  <si>
    <t>C5-2</t>
  </si>
  <si>
    <t>C4+4!</t>
  </si>
  <si>
    <t>H9-7</t>
  </si>
  <si>
    <t>K5=6</t>
  </si>
  <si>
    <t>V6+3</t>
  </si>
  <si>
    <t>V8=6</t>
  </si>
  <si>
    <t>C5=6</t>
  </si>
  <si>
    <t>V1=4</t>
  </si>
  <si>
    <t>C8=7</t>
  </si>
  <si>
    <t>V6+4</t>
  </si>
  <si>
    <t>A4+5</t>
  </si>
  <si>
    <t>C7=9</t>
  </si>
  <si>
    <t>V1=4*</t>
  </si>
  <si>
    <t>E3+1</t>
  </si>
  <si>
    <t>V2+2</t>
  </si>
  <si>
    <t>V4+2</t>
  </si>
  <si>
    <t>C7=8</t>
  </si>
  <si>
    <t>C8=3</t>
  </si>
  <si>
    <t>V2=3</t>
  </si>
  <si>
    <t>V8+4</t>
  </si>
  <si>
    <t>V4+1</t>
  </si>
  <si>
    <t>E1-3</t>
  </si>
  <si>
    <t>=</t>
  </si>
  <si>
    <t>C8=7*</t>
  </si>
  <si>
    <t>H3+4</t>
  </si>
  <si>
    <t>E7+9</t>
  </si>
  <si>
    <t>Delayed opposite cannon (中炮对半途列炮）</t>
  </si>
  <si>
    <t>V7+4</t>
  </si>
  <si>
    <t>V8+9</t>
  </si>
  <si>
    <t>H3-2</t>
  </si>
  <si>
    <t>V8+1</t>
  </si>
  <si>
    <t>V8+1!</t>
  </si>
  <si>
    <t>V8=3</t>
  </si>
  <si>
    <t>V2+3</t>
  </si>
  <si>
    <t>V3+2</t>
  </si>
  <si>
    <t>V8+8!</t>
  </si>
  <si>
    <t>H2+1</t>
  </si>
  <si>
    <t>C7+1</t>
  </si>
  <si>
    <t>H7-5</t>
  </si>
  <si>
    <t>V2+9</t>
  </si>
  <si>
    <t>H7-8</t>
  </si>
  <si>
    <t>S5+1</t>
  </si>
  <si>
    <t>E3+5</t>
  </si>
  <si>
    <t>S7+1</t>
  </si>
  <si>
    <t>E3+1*</t>
  </si>
  <si>
    <t>V8+8</t>
  </si>
  <si>
    <t>V8=7</t>
  </si>
  <si>
    <t>V8=2</t>
  </si>
  <si>
    <t>C8+4*</t>
  </si>
  <si>
    <t>(kuva)</t>
  </si>
  <si>
    <t>[Viivästetty vastatykki]</t>
  </si>
  <si>
    <t>C8+5</t>
  </si>
  <si>
    <t>C8=9</t>
  </si>
  <si>
    <t>V2=1</t>
  </si>
  <si>
    <t>V+=4</t>
  </si>
  <si>
    <t>V4+6</t>
  </si>
  <si>
    <t>H7+8</t>
  </si>
  <si>
    <t>V4=2</t>
  </si>
  <si>
    <t>M+</t>
  </si>
  <si>
    <t>H7+6</t>
  </si>
  <si>
    <t>V++8</t>
  </si>
  <si>
    <t>H6+4</t>
  </si>
  <si>
    <t>H3-5</t>
  </si>
  <si>
    <t>H5-7</t>
  </si>
  <si>
    <t>K5+1</t>
  </si>
  <si>
    <t>V8-6</t>
  </si>
  <si>
    <t>∞</t>
  </si>
  <si>
    <t>V++7</t>
  </si>
  <si>
    <t>V+=3</t>
  </si>
  <si>
    <t>V8=4!</t>
  </si>
  <si>
    <t>V4+4</t>
  </si>
  <si>
    <t>S7+6</t>
  </si>
  <si>
    <t>C9+4</t>
  </si>
  <si>
    <t>C7=1</t>
  </si>
  <si>
    <t>C1=2</t>
  </si>
  <si>
    <t>V7=8</t>
  </si>
  <si>
    <t>V3-1</t>
  </si>
  <si>
    <t>V8-3</t>
  </si>
  <si>
    <t>V3=1</t>
  </si>
  <si>
    <t>C9=6</t>
  </si>
  <si>
    <t>V4-4</t>
  </si>
  <si>
    <t>M!</t>
  </si>
  <si>
    <t xml:space="preserve">M+ </t>
  </si>
  <si>
    <t>M++</t>
  </si>
  <si>
    <t>Mustan etu</t>
  </si>
  <si>
    <t>Mustan lievä etu</t>
  </si>
  <si>
    <t>Mustan voittoasema</t>
  </si>
  <si>
    <t>Tasainen asema</t>
  </si>
  <si>
    <t>Epäselvä asema</t>
  </si>
  <si>
    <t>Punainen yleisavauskirja</t>
  </si>
  <si>
    <t>V++3</t>
  </si>
  <si>
    <t>C8+2</t>
  </si>
  <si>
    <t>V4=8</t>
  </si>
  <si>
    <t>V+=2</t>
  </si>
  <si>
    <t>C8+3</t>
  </si>
  <si>
    <t>H5-3</t>
  </si>
  <si>
    <t>V2+7</t>
  </si>
  <si>
    <t>C5-1</t>
  </si>
  <si>
    <t>P+</t>
  </si>
  <si>
    <t>V+=6*</t>
  </si>
  <si>
    <t>C8+6</t>
  </si>
  <si>
    <t>V++2</t>
  </si>
  <si>
    <t>P++</t>
  </si>
  <si>
    <t>H6+5</t>
  </si>
  <si>
    <t>E5+3</t>
  </si>
  <si>
    <t>C5+2</t>
  </si>
  <si>
    <t>V6=7</t>
  </si>
  <si>
    <t>C8-6</t>
  </si>
  <si>
    <t>H5+6</t>
  </si>
  <si>
    <t>C9+5</t>
  </si>
  <si>
    <t>V6=3</t>
  </si>
  <si>
    <t>H2+4</t>
  </si>
  <si>
    <t>V3=4</t>
  </si>
  <si>
    <t>V6+4*</t>
  </si>
  <si>
    <t>C8=5</t>
  </si>
  <si>
    <t>V6-3</t>
  </si>
  <si>
    <t>C3=5</t>
  </si>
  <si>
    <t>S1+1</t>
  </si>
  <si>
    <t>H4+6*</t>
  </si>
  <si>
    <t>V6+5</t>
  </si>
  <si>
    <t>V6=4</t>
  </si>
  <si>
    <t>V6=4*</t>
  </si>
  <si>
    <t>V4+3</t>
  </si>
  <si>
    <t>H7-9</t>
  </si>
  <si>
    <t>C3=9</t>
  </si>
  <si>
    <t>V4=3</t>
  </si>
  <si>
    <t>C9+2</t>
  </si>
  <si>
    <t>V3=5</t>
  </si>
  <si>
    <t>V5=6</t>
  </si>
  <si>
    <t>P!</t>
  </si>
  <si>
    <t>V6+3*</t>
  </si>
  <si>
    <t>C5-1*</t>
  </si>
  <si>
    <t>C5=2?</t>
  </si>
  <si>
    <t>V6+2</t>
  </si>
  <si>
    <t>V8+2</t>
  </si>
  <si>
    <t>V7=6</t>
  </si>
  <si>
    <t>V8-1</t>
  </si>
  <si>
    <t>C6=8</t>
  </si>
  <si>
    <t>C+=5</t>
  </si>
  <si>
    <t>V+=5</t>
  </si>
  <si>
    <t>C5=4</t>
  </si>
  <si>
    <t>C5=9</t>
  </si>
  <si>
    <t>H9+7</t>
  </si>
  <si>
    <t>H1-2</t>
  </si>
  <si>
    <t>V3+1</t>
  </si>
  <si>
    <t>V8-2</t>
  </si>
  <si>
    <t>V3=2</t>
  </si>
  <si>
    <t>H1+2</t>
  </si>
  <si>
    <t>H9-8</t>
  </si>
  <si>
    <t>H2-4</t>
  </si>
  <si>
    <t>V8=1</t>
  </si>
  <si>
    <t>H4-3</t>
  </si>
  <si>
    <t>C7+2</t>
  </si>
  <si>
    <t>V4-3</t>
  </si>
  <si>
    <t>H8+6</t>
  </si>
  <si>
    <t>V2=4</t>
  </si>
  <si>
    <t>V4-2</t>
  </si>
  <si>
    <t>C5=2*</t>
  </si>
  <si>
    <t>C2+8</t>
  </si>
  <si>
    <t>C8-9</t>
  </si>
  <si>
    <t>V4-1</t>
  </si>
  <si>
    <t>*</t>
  </si>
  <si>
    <t xml:space="preserve">3) V1=2 C8+4 </t>
  </si>
  <si>
    <t xml:space="preserve">Pääjatko </t>
  </si>
  <si>
    <t>(eri haarautumisvaihtoehd.)</t>
  </si>
  <si>
    <t>V1+1!*</t>
  </si>
  <si>
    <t>!</t>
  </si>
  <si>
    <t>loistava siirto</t>
  </si>
  <si>
    <t>"M Pass.=&gt; P Pass."</t>
  </si>
  <si>
    <t>"M Pass=&gt; P Agr."</t>
  </si>
  <si>
    <t>V8=7*</t>
  </si>
  <si>
    <t xml:space="preserve">"M Agr. =&gt; </t>
  </si>
  <si>
    <t>P Pass."</t>
  </si>
  <si>
    <t>"M Agr. =&gt; P. Agr. =&gt;</t>
  </si>
  <si>
    <t>M ei reagoi"</t>
  </si>
  <si>
    <t>M reagoi=&gt;P vastaa tykillä"</t>
  </si>
  <si>
    <t>M reagoi=&gt;P vastaa hevosella =&gt; M etenee tornilla"</t>
  </si>
  <si>
    <t>M reagoi=&gt;P vastaa hevosella =&gt; M liikuttaa sivusuunnassa torniaan"</t>
  </si>
  <si>
    <t>A6+5*</t>
  </si>
  <si>
    <t>V4+3*</t>
  </si>
  <si>
    <t>H6+8!*</t>
  </si>
  <si>
    <t>C5=4*</t>
  </si>
  <si>
    <t>(uhraus-</t>
  </si>
  <si>
    <t>hyökkäys)</t>
  </si>
  <si>
    <t>"...=&gt; P kyttää hevosella"</t>
  </si>
  <si>
    <t>V4+5</t>
  </si>
  <si>
    <t>V4+5*</t>
  </si>
  <si>
    <t>V4=5</t>
  </si>
  <si>
    <t>C8-3</t>
  </si>
  <si>
    <t>V5+2</t>
  </si>
  <si>
    <t>V5=2</t>
  </si>
  <si>
    <t>V2-4</t>
  </si>
  <si>
    <t>C8+5*</t>
  </si>
  <si>
    <t>V4+1*</t>
  </si>
  <si>
    <t>palautuu sarak-keeseen 31</t>
  </si>
  <si>
    <t>V8=4</t>
  </si>
  <si>
    <t>K5=4</t>
  </si>
  <si>
    <t>C8=6</t>
  </si>
  <si>
    <t>C9=1</t>
  </si>
  <si>
    <t>V1=3</t>
  </si>
  <si>
    <t>C1+2</t>
  </si>
  <si>
    <t>C6=3</t>
  </si>
  <si>
    <t>C3+3</t>
  </si>
  <si>
    <t>K4+1</t>
  </si>
  <si>
    <t>V6=8</t>
  </si>
  <si>
    <t>V3-3</t>
  </si>
  <si>
    <t>V3+3</t>
  </si>
  <si>
    <t>V3-4</t>
  </si>
  <si>
    <t>V8-4</t>
  </si>
  <si>
    <t>E4+5</t>
  </si>
  <si>
    <t>H4+2</t>
  </si>
  <si>
    <t>H5+3</t>
  </si>
  <si>
    <t>E5+7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</si>
</sst>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d/mmm"/>
  </numFmts>
  <fonts count="44"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1"/>
      <color rgb="FFFA7D00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1"/>
      <color theme="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8" xfId="0" applyFont="1" applyBorder="1" applyAlignment="1">
      <alignment textRotation="255"/>
    </xf>
    <xf numFmtId="0" fontId="6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9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4" xfId="0" applyFont="1" applyBorder="1" applyAlignment="1">
      <alignment/>
    </xf>
    <xf numFmtId="176" fontId="6" fillId="0" borderId="18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6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409575</xdr:colOff>
      <xdr:row>22</xdr:row>
      <xdr:rowOff>0</xdr:rowOff>
    </xdr:from>
    <xdr:to>
      <xdr:col>14</xdr:col>
      <xdr:colOff>0</xdr:colOff>
      <xdr:row>36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086225"/>
          <a:ext cx="2028825" cy="27717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19050</xdr:colOff>
      <xdr:row>20</xdr:row>
      <xdr:rowOff>28575</xdr:rowOff>
    </xdr:from>
    <xdr:to>
      <xdr:col>22</xdr:col>
      <xdr:colOff>600075</xdr:colOff>
      <xdr:row>33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3752850"/>
          <a:ext cx="1800225" cy="24669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27</xdr:col>
      <xdr:colOff>390525</xdr:colOff>
      <xdr:row>17</xdr:row>
      <xdr:rowOff>38100</xdr:rowOff>
    </xdr:from>
    <xdr:to>
      <xdr:col>30</xdr:col>
      <xdr:colOff>581025</xdr:colOff>
      <xdr:row>32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3219450"/>
          <a:ext cx="2019300" cy="27622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47</xdr:col>
      <xdr:colOff>38100</xdr:colOff>
      <xdr:row>12</xdr:row>
      <xdr:rowOff>47625</xdr:rowOff>
    </xdr:from>
    <xdr:to>
      <xdr:col>50</xdr:col>
      <xdr:colOff>228600</xdr:colOff>
      <xdr:row>27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55850" y="2324100"/>
          <a:ext cx="2019300" cy="27622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1"/>
  <sheetViews>
    <sheetView tabSelected="1" zoomScalePageLayoutView="0" workbookViewId="0" topLeftCell="A1">
      <pane xSplit="855" topLeftCell="B1" activePane="topRight" state="split"/>
      <selection pane="topLeft" activeCell="AZ33" sqref="A33:AZ33"/>
      <selection pane="topRight" activeCell="M12" sqref="M12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7.8515625" style="0" customWidth="1"/>
    <col min="4" max="4" width="7.28125" style="0" customWidth="1"/>
    <col min="5" max="5" width="8.140625" style="0" customWidth="1"/>
    <col min="6" max="6" width="7.28125" style="0" customWidth="1"/>
    <col min="7" max="7" width="9.28125" style="0" customWidth="1"/>
    <col min="8" max="8" width="9.57421875" style="0" customWidth="1"/>
    <col min="9" max="9" width="7.28125" style="0" customWidth="1"/>
    <col min="10" max="10" width="7.8515625" style="0" customWidth="1"/>
    <col min="44" max="44" width="8.00390625" style="0" customWidth="1"/>
    <col min="45" max="45" width="11.7109375" style="0" bestFit="1" customWidth="1"/>
  </cols>
  <sheetData>
    <row r="1" spans="2:48" ht="20.25" customHeight="1" thickBot="1">
      <c r="B1" s="1" t="s">
        <v>63</v>
      </c>
      <c r="J1" s="32" t="s">
        <v>87</v>
      </c>
      <c r="N1" s="1"/>
      <c r="O1" s="1" t="s">
        <v>63</v>
      </c>
      <c r="V1" s="32" t="s">
        <v>87</v>
      </c>
      <c r="AB1" s="1" t="s">
        <v>63</v>
      </c>
      <c r="AI1" s="32" t="s">
        <v>87</v>
      </c>
      <c r="AO1" s="1" t="s">
        <v>63</v>
      </c>
      <c r="AV1" s="32" t="s">
        <v>87</v>
      </c>
    </row>
    <row r="2" spans="1:48" ht="16.5" thickBot="1" thickTop="1">
      <c r="A2" s="3"/>
      <c r="B2" s="4" t="s">
        <v>0</v>
      </c>
      <c r="C2" s="5"/>
      <c r="D2" s="5" t="s">
        <v>1</v>
      </c>
      <c r="E2" s="5"/>
      <c r="F2" s="5" t="s">
        <v>199</v>
      </c>
      <c r="G2" s="5"/>
      <c r="H2" s="44" t="s">
        <v>2</v>
      </c>
      <c r="I2" s="45"/>
      <c r="J2" s="3" t="s">
        <v>86</v>
      </c>
      <c r="N2" s="3"/>
      <c r="O2" s="43" t="s">
        <v>0</v>
      </c>
      <c r="P2" s="44"/>
      <c r="Q2" s="44" t="s">
        <v>1</v>
      </c>
      <c r="R2" s="44"/>
      <c r="S2" s="44" t="s">
        <v>199</v>
      </c>
      <c r="T2" s="44"/>
      <c r="U2" s="44" t="s">
        <v>2</v>
      </c>
      <c r="V2" s="45"/>
      <c r="X2" s="3"/>
      <c r="AB2" s="43" t="s">
        <v>0</v>
      </c>
      <c r="AC2" s="44"/>
      <c r="AD2" s="44" t="s">
        <v>1</v>
      </c>
      <c r="AE2" s="44"/>
      <c r="AF2" s="44" t="s">
        <v>199</v>
      </c>
      <c r="AG2" s="44"/>
      <c r="AH2" s="44" t="s">
        <v>2</v>
      </c>
      <c r="AI2" s="45"/>
      <c r="AO2" s="43" t="s">
        <v>0</v>
      </c>
      <c r="AP2" s="44"/>
      <c r="AQ2" s="44" t="s">
        <v>1</v>
      </c>
      <c r="AR2" s="44"/>
      <c r="AS2" s="44" t="s">
        <v>199</v>
      </c>
      <c r="AT2" s="44"/>
      <c r="AU2" s="44" t="s">
        <v>2</v>
      </c>
      <c r="AV2" s="45"/>
    </row>
    <row r="3" spans="1:52" s="10" customFormat="1" ht="14.25" customHeight="1" thickTop="1">
      <c r="A3" s="6">
        <v>5</v>
      </c>
      <c r="B3" s="7" t="s">
        <v>3</v>
      </c>
      <c r="C3" s="8"/>
      <c r="D3" s="8"/>
      <c r="E3" s="8"/>
      <c r="F3" s="23"/>
      <c r="G3" s="9"/>
      <c r="H3" s="20"/>
      <c r="I3" s="8"/>
      <c r="J3" s="8"/>
      <c r="K3" s="8"/>
      <c r="L3" s="8"/>
      <c r="M3" s="8"/>
      <c r="N3" s="9"/>
      <c r="O3" s="20" t="s">
        <v>3</v>
      </c>
      <c r="P3" s="8"/>
      <c r="Q3" s="8"/>
      <c r="R3" s="8"/>
      <c r="S3" s="23"/>
      <c r="T3" s="20"/>
      <c r="U3" s="8"/>
      <c r="V3" s="8"/>
      <c r="W3" s="9"/>
      <c r="X3" s="7"/>
      <c r="Y3" s="8"/>
      <c r="Z3" s="8"/>
      <c r="AA3" s="9"/>
      <c r="AB3" s="20"/>
      <c r="AC3" s="8"/>
      <c r="AD3" s="8"/>
      <c r="AE3" s="8"/>
      <c r="AF3" s="8"/>
      <c r="AG3" s="8"/>
      <c r="AH3" s="9"/>
      <c r="AI3" s="7"/>
      <c r="AJ3" s="8"/>
      <c r="AK3" s="8"/>
      <c r="AL3" s="8"/>
      <c r="AM3" s="8"/>
      <c r="AN3" s="9"/>
      <c r="AO3" s="20"/>
      <c r="AP3" s="8"/>
      <c r="AQ3" s="8"/>
      <c r="AR3" s="8"/>
      <c r="AS3" s="8"/>
      <c r="AT3" s="8"/>
      <c r="AU3" s="8"/>
      <c r="AV3" s="8"/>
      <c r="AW3" s="8"/>
      <c r="AX3" s="8"/>
      <c r="AY3" s="8"/>
      <c r="AZ3" s="9"/>
    </row>
    <row r="4" spans="1:52" s="10" customFormat="1" ht="14.25" customHeight="1">
      <c r="A4" s="11"/>
      <c r="B4" s="12" t="s">
        <v>4</v>
      </c>
      <c r="C4" s="13"/>
      <c r="D4" s="13"/>
      <c r="E4" s="13"/>
      <c r="F4" s="24"/>
      <c r="G4" s="14"/>
      <c r="H4" s="21"/>
      <c r="I4" s="13"/>
      <c r="J4" s="13"/>
      <c r="K4" s="13"/>
      <c r="L4" s="13"/>
      <c r="M4" s="13"/>
      <c r="N4" s="14"/>
      <c r="O4" s="21" t="s">
        <v>12</v>
      </c>
      <c r="P4" s="13"/>
      <c r="Q4" s="13"/>
      <c r="R4" s="13"/>
      <c r="S4" s="24"/>
      <c r="T4" s="21"/>
      <c r="U4" s="50" t="s">
        <v>210</v>
      </c>
      <c r="V4" s="13"/>
      <c r="W4" s="14"/>
      <c r="X4" s="50" t="s">
        <v>210</v>
      </c>
      <c r="Y4" s="13"/>
      <c r="Z4" s="13"/>
      <c r="AA4" s="14"/>
      <c r="AB4" s="50" t="s">
        <v>210</v>
      </c>
      <c r="AC4" s="13"/>
      <c r="AD4" s="13"/>
      <c r="AE4" s="13"/>
      <c r="AF4" s="13"/>
      <c r="AG4" s="13"/>
      <c r="AH4" s="14"/>
      <c r="AI4" s="12"/>
      <c r="AJ4" s="13"/>
      <c r="AK4" s="13"/>
      <c r="AL4" s="13"/>
      <c r="AM4" s="13"/>
      <c r="AN4" s="14"/>
      <c r="AO4" s="56" t="s">
        <v>210</v>
      </c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4"/>
    </row>
    <row r="5" spans="1:52" s="10" customFormat="1" ht="14.25" customHeight="1">
      <c r="A5" s="11">
        <v>6</v>
      </c>
      <c r="B5" s="12" t="s">
        <v>5</v>
      </c>
      <c r="C5" s="13"/>
      <c r="D5" s="13"/>
      <c r="E5" s="13"/>
      <c r="F5" s="24"/>
      <c r="G5" s="14"/>
      <c r="H5" s="21"/>
      <c r="I5" s="13"/>
      <c r="J5" s="13"/>
      <c r="K5" s="13"/>
      <c r="L5" s="13"/>
      <c r="M5" s="13"/>
      <c r="N5" s="14"/>
      <c r="O5" s="21" t="s">
        <v>5</v>
      </c>
      <c r="P5" s="13"/>
      <c r="Q5" s="13"/>
      <c r="R5" s="13"/>
      <c r="S5" s="24"/>
      <c r="T5" s="21"/>
      <c r="U5" s="50" t="s">
        <v>211</v>
      </c>
      <c r="V5" s="13"/>
      <c r="W5" s="14"/>
      <c r="X5" s="50" t="s">
        <v>212</v>
      </c>
      <c r="Y5" s="13"/>
      <c r="Z5" s="13"/>
      <c r="AA5" s="14"/>
      <c r="AB5" s="50" t="s">
        <v>213</v>
      </c>
      <c r="AC5" s="13"/>
      <c r="AD5" s="13"/>
      <c r="AE5" s="13"/>
      <c r="AF5" s="13"/>
      <c r="AG5" s="13"/>
      <c r="AH5" s="14"/>
      <c r="AI5" s="58" t="s">
        <v>221</v>
      </c>
      <c r="AJ5" s="13"/>
      <c r="AK5" s="13"/>
      <c r="AL5" s="13"/>
      <c r="AM5" s="13"/>
      <c r="AN5" s="14"/>
      <c r="AO5" s="56" t="s">
        <v>214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4"/>
    </row>
    <row r="6" spans="1:52" s="10" customFormat="1" ht="14.25" customHeight="1">
      <c r="A6" s="11"/>
      <c r="B6" s="12" t="s">
        <v>7</v>
      </c>
      <c r="C6" s="13"/>
      <c r="D6" s="13"/>
      <c r="E6" s="13"/>
      <c r="F6" s="24"/>
      <c r="G6" s="14" t="s">
        <v>9</v>
      </c>
      <c r="H6" s="46" t="s">
        <v>6</v>
      </c>
      <c r="I6" s="47"/>
      <c r="J6" s="47"/>
      <c r="K6" s="47"/>
      <c r="L6" s="47"/>
      <c r="M6" s="47"/>
      <c r="N6" s="49"/>
      <c r="O6" s="21" t="s">
        <v>24</v>
      </c>
      <c r="P6" s="13" t="s">
        <v>86</v>
      </c>
      <c r="Q6" s="13"/>
      <c r="R6" s="13"/>
      <c r="S6" s="24"/>
      <c r="T6" s="21"/>
      <c r="U6" s="13"/>
      <c r="V6" s="13"/>
      <c r="W6" s="14"/>
      <c r="X6" s="12"/>
      <c r="Y6" s="13"/>
      <c r="Z6" s="13"/>
      <c r="AA6" s="14"/>
      <c r="AB6" s="21"/>
      <c r="AC6" s="13"/>
      <c r="AD6" s="13"/>
      <c r="AE6" s="13"/>
      <c r="AF6" s="13"/>
      <c r="AG6" s="13"/>
      <c r="AH6" s="14"/>
      <c r="AI6" s="12"/>
      <c r="AJ6" s="13"/>
      <c r="AK6" s="13"/>
      <c r="AL6" s="13"/>
      <c r="AM6" s="13"/>
      <c r="AN6" s="14"/>
      <c r="AO6" s="21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4"/>
    </row>
    <row r="7" spans="1:52" s="10" customFormat="1" ht="14.25" customHeight="1">
      <c r="A7" s="11">
        <v>7</v>
      </c>
      <c r="B7" s="12" t="s">
        <v>61</v>
      </c>
      <c r="C7" s="13"/>
      <c r="D7" s="13"/>
      <c r="E7" s="13"/>
      <c r="F7" s="24"/>
      <c r="G7" s="14" t="s">
        <v>10</v>
      </c>
      <c r="H7" s="21" t="s">
        <v>10</v>
      </c>
      <c r="I7" s="13"/>
      <c r="J7" s="13"/>
      <c r="K7" s="13"/>
      <c r="L7" s="13"/>
      <c r="M7" s="13"/>
      <c r="N7" s="14"/>
      <c r="O7" s="21" t="s">
        <v>88</v>
      </c>
      <c r="P7" s="13"/>
      <c r="Q7" s="13" t="s">
        <v>89</v>
      </c>
      <c r="R7" s="13" t="s">
        <v>80</v>
      </c>
      <c r="S7" s="24"/>
      <c r="T7" s="21" t="s">
        <v>8</v>
      </c>
      <c r="U7" s="13"/>
      <c r="V7" s="13"/>
      <c r="W7" s="14"/>
      <c r="X7" s="12"/>
      <c r="Y7" s="13"/>
      <c r="Z7" s="13"/>
      <c r="AA7" s="14"/>
      <c r="AB7" s="21"/>
      <c r="AC7" s="13"/>
      <c r="AD7" s="13"/>
      <c r="AE7" s="13"/>
      <c r="AF7" s="13"/>
      <c r="AG7" s="13"/>
      <c r="AH7" s="14"/>
      <c r="AI7" s="12"/>
      <c r="AJ7" s="13"/>
      <c r="AK7" s="13"/>
      <c r="AL7" s="13"/>
      <c r="AM7" s="13"/>
      <c r="AN7" s="14"/>
      <c r="AO7" s="21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4"/>
    </row>
    <row r="8" spans="1:52" s="10" customFormat="1" ht="14.25" customHeight="1">
      <c r="A8" s="11"/>
      <c r="B8" s="12" t="s">
        <v>11</v>
      </c>
      <c r="C8" s="13"/>
      <c r="D8" s="13" t="s">
        <v>202</v>
      </c>
      <c r="E8" s="13"/>
      <c r="F8" s="24"/>
      <c r="G8" s="14" t="str">
        <f>"P+"</f>
        <v>P+</v>
      </c>
      <c r="H8" s="21" t="s">
        <v>60</v>
      </c>
      <c r="I8" s="13"/>
      <c r="J8" s="13"/>
      <c r="K8" s="13"/>
      <c r="L8" s="13"/>
      <c r="M8" s="13"/>
      <c r="N8" s="14" t="s">
        <v>61</v>
      </c>
      <c r="O8" s="21" t="s">
        <v>4</v>
      </c>
      <c r="P8" s="13"/>
      <c r="Q8" s="13" t="s">
        <v>4</v>
      </c>
      <c r="R8" s="13" t="s">
        <v>45</v>
      </c>
      <c r="S8" s="24"/>
      <c r="T8" s="21" t="s">
        <v>11</v>
      </c>
      <c r="U8" s="13" t="s">
        <v>6</v>
      </c>
      <c r="V8" s="13"/>
      <c r="W8" s="14" t="s">
        <v>4</v>
      </c>
      <c r="X8" s="12" t="s">
        <v>136</v>
      </c>
      <c r="Y8" s="13"/>
      <c r="Z8" s="13"/>
      <c r="AA8" s="14"/>
      <c r="AB8" s="21"/>
      <c r="AC8" s="13"/>
      <c r="AD8" s="13"/>
      <c r="AE8" s="13"/>
      <c r="AF8" s="13"/>
      <c r="AG8" s="13"/>
      <c r="AH8" s="14"/>
      <c r="AI8" s="12"/>
      <c r="AJ8" s="13"/>
      <c r="AK8" s="13"/>
      <c r="AL8" s="13"/>
      <c r="AM8" s="13"/>
      <c r="AN8" s="14"/>
      <c r="AO8" s="21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4"/>
    </row>
    <row r="9" spans="1:52" s="10" customFormat="1" ht="14.25" customHeight="1">
      <c r="A9" s="11">
        <v>8</v>
      </c>
      <c r="B9" s="12" t="s">
        <v>13</v>
      </c>
      <c r="C9" s="13"/>
      <c r="D9" s="13" t="s">
        <v>85</v>
      </c>
      <c r="F9" s="13" t="s">
        <v>6</v>
      </c>
      <c r="G9" s="14"/>
      <c r="H9" s="21" t="s">
        <v>60</v>
      </c>
      <c r="I9" s="13"/>
      <c r="J9" s="13"/>
      <c r="K9" s="13"/>
      <c r="L9" s="13"/>
      <c r="M9" s="13"/>
      <c r="N9" s="14" t="s">
        <v>54</v>
      </c>
      <c r="O9" s="21" t="s">
        <v>151</v>
      </c>
      <c r="P9" s="13"/>
      <c r="Q9" s="13" t="s">
        <v>80</v>
      </c>
      <c r="R9" s="13" t="s">
        <v>90</v>
      </c>
      <c r="S9" s="24"/>
      <c r="T9" s="21" t="s">
        <v>75</v>
      </c>
      <c r="U9" s="13" t="s">
        <v>13</v>
      </c>
      <c r="V9" s="13"/>
      <c r="W9" s="14" t="s">
        <v>23</v>
      </c>
      <c r="X9" s="12" t="s">
        <v>88</v>
      </c>
      <c r="Y9" s="13"/>
      <c r="Z9" s="13"/>
      <c r="AA9" s="14"/>
      <c r="AB9" s="21" t="s">
        <v>13</v>
      </c>
      <c r="AC9" s="13" t="s">
        <v>28</v>
      </c>
      <c r="AD9" s="13" t="s">
        <v>155</v>
      </c>
      <c r="AE9" s="13" t="s">
        <v>86</v>
      </c>
      <c r="AF9" s="13"/>
      <c r="AG9" s="13"/>
      <c r="AH9" s="14"/>
      <c r="AI9" s="12"/>
      <c r="AJ9" s="13"/>
      <c r="AK9" s="13"/>
      <c r="AL9" s="13"/>
      <c r="AM9" s="13"/>
      <c r="AN9" s="14"/>
      <c r="AO9" s="21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4"/>
    </row>
    <row r="10" spans="1:52" s="10" customFormat="1" ht="14.25" customHeight="1">
      <c r="A10" s="11"/>
      <c r="B10" s="12" t="s">
        <v>14</v>
      </c>
      <c r="C10" s="13"/>
      <c r="D10" s="13" t="s">
        <v>49</v>
      </c>
      <c r="E10" s="31" t="s">
        <v>34</v>
      </c>
      <c r="F10" s="13" t="s">
        <v>11</v>
      </c>
      <c r="G10" s="14"/>
      <c r="H10" s="21" t="s">
        <v>65</v>
      </c>
      <c r="I10" s="13" t="s">
        <v>47</v>
      </c>
      <c r="J10" s="13"/>
      <c r="K10" s="13" t="s">
        <v>81</v>
      </c>
      <c r="L10" s="13"/>
      <c r="M10" s="13"/>
      <c r="N10" s="14" t="s">
        <v>62</v>
      </c>
      <c r="O10" s="21" t="s">
        <v>21</v>
      </c>
      <c r="P10" s="13"/>
      <c r="Q10" s="13" t="s">
        <v>45</v>
      </c>
      <c r="R10" s="13" t="s">
        <v>127</v>
      </c>
      <c r="S10" s="24"/>
      <c r="T10" s="21" t="s">
        <v>130</v>
      </c>
      <c r="U10" s="13" t="s">
        <v>18</v>
      </c>
      <c r="V10" s="13"/>
      <c r="W10" s="14" t="s">
        <v>105</v>
      </c>
      <c r="X10" s="12" t="s">
        <v>134</v>
      </c>
      <c r="Y10" s="13"/>
      <c r="Z10" s="13" t="s">
        <v>4</v>
      </c>
      <c r="AA10" s="14" t="s">
        <v>150</v>
      </c>
      <c r="AB10" s="21" t="s">
        <v>18</v>
      </c>
      <c r="AC10" s="13" t="s">
        <v>156</v>
      </c>
      <c r="AD10" s="13" t="s">
        <v>156</v>
      </c>
      <c r="AE10" s="13"/>
      <c r="AF10" s="13" t="s">
        <v>167</v>
      </c>
      <c r="AG10" s="13"/>
      <c r="AH10" s="14"/>
      <c r="AI10" s="12"/>
      <c r="AJ10" s="13"/>
      <c r="AK10" s="13"/>
      <c r="AL10" s="13"/>
      <c r="AM10" s="13"/>
      <c r="AN10" s="14"/>
      <c r="AO10" s="21" t="s">
        <v>157</v>
      </c>
      <c r="AP10" s="13" t="s">
        <v>86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4"/>
    </row>
    <row r="11" spans="1:52" s="10" customFormat="1" ht="14.25" customHeight="1">
      <c r="A11" s="11">
        <v>9</v>
      </c>
      <c r="B11" s="12" t="s">
        <v>15</v>
      </c>
      <c r="C11" s="13"/>
      <c r="D11" s="13" t="s">
        <v>45</v>
      </c>
      <c r="E11" s="31" t="s">
        <v>45</v>
      </c>
      <c r="F11" s="28" t="str">
        <f>"M+"</f>
        <v>M+</v>
      </c>
      <c r="G11" s="14"/>
      <c r="H11" s="21" t="s">
        <v>66</v>
      </c>
      <c r="I11" s="13" t="s">
        <v>72</v>
      </c>
      <c r="J11" s="13"/>
      <c r="K11" s="13" t="s">
        <v>76</v>
      </c>
      <c r="L11" s="13"/>
      <c r="M11" s="13"/>
      <c r="N11" s="14" t="s">
        <v>64</v>
      </c>
      <c r="O11" s="21" t="s">
        <v>80</v>
      </c>
      <c r="P11" s="13"/>
      <c r="Q11" s="13" t="s">
        <v>90</v>
      </c>
      <c r="R11" s="13" t="s">
        <v>96</v>
      </c>
      <c r="S11" s="24" t="s">
        <v>93</v>
      </c>
      <c r="T11" s="21" t="s">
        <v>131</v>
      </c>
      <c r="U11" s="13" t="s">
        <v>17</v>
      </c>
      <c r="V11" s="13"/>
      <c r="W11" s="14" t="s">
        <v>80</v>
      </c>
      <c r="X11" s="12" t="s">
        <v>13</v>
      </c>
      <c r="Y11" s="13"/>
      <c r="Z11" s="13" t="s">
        <v>23</v>
      </c>
      <c r="AA11" s="14" t="s">
        <v>54</v>
      </c>
      <c r="AB11" s="21" t="s">
        <v>17</v>
      </c>
      <c r="AC11" s="13" t="s">
        <v>22</v>
      </c>
      <c r="AD11" s="13" t="s">
        <v>11</v>
      </c>
      <c r="AE11" s="13"/>
      <c r="AF11" s="13" t="s">
        <v>88</v>
      </c>
      <c r="AG11" s="13"/>
      <c r="AH11" s="14"/>
      <c r="AI11" s="12"/>
      <c r="AJ11" s="13"/>
      <c r="AK11" s="13"/>
      <c r="AL11" s="13"/>
      <c r="AM11" s="13"/>
      <c r="AN11" s="14"/>
      <c r="AO11" s="21" t="s">
        <v>140</v>
      </c>
      <c r="AP11" s="13"/>
      <c r="AQ11" s="13" t="s">
        <v>229</v>
      </c>
      <c r="AR11" s="13"/>
      <c r="AS11" s="13"/>
      <c r="AT11" s="13"/>
      <c r="AU11" s="13"/>
      <c r="AV11" s="13"/>
      <c r="AW11" s="13"/>
      <c r="AX11" s="13"/>
      <c r="AY11" s="13"/>
      <c r="AZ11" s="14"/>
    </row>
    <row r="12" spans="1:52" s="10" customFormat="1" ht="14.25" customHeight="1" thickBot="1">
      <c r="A12" s="34"/>
      <c r="B12" s="35" t="s">
        <v>16</v>
      </c>
      <c r="C12" s="36"/>
      <c r="D12" s="36" t="s">
        <v>50</v>
      </c>
      <c r="E12" s="37" t="s">
        <v>46</v>
      </c>
      <c r="F12" s="38"/>
      <c r="G12" s="39"/>
      <c r="H12" s="40" t="s">
        <v>47</v>
      </c>
      <c r="I12" s="36" t="s">
        <v>43</v>
      </c>
      <c r="J12" s="36" t="s">
        <v>65</v>
      </c>
      <c r="K12" s="36" t="s">
        <v>77</v>
      </c>
      <c r="L12" s="36"/>
      <c r="M12" s="36"/>
      <c r="N12" s="39" t="s">
        <v>28</v>
      </c>
      <c r="O12" s="22" t="s">
        <v>45</v>
      </c>
      <c r="P12" s="18"/>
      <c r="Q12" s="18" t="s">
        <v>104</v>
      </c>
      <c r="R12" s="18" t="s">
        <v>91</v>
      </c>
      <c r="S12" s="25" t="s">
        <v>73</v>
      </c>
      <c r="T12" s="22" t="s">
        <v>56</v>
      </c>
      <c r="U12" s="18" t="s">
        <v>22</v>
      </c>
      <c r="V12" s="18"/>
      <c r="W12" s="19" t="s">
        <v>6</v>
      </c>
      <c r="X12" s="51" t="s">
        <v>18</v>
      </c>
      <c r="Y12" s="18"/>
      <c r="Z12" s="18" t="s">
        <v>147</v>
      </c>
      <c r="AA12" s="19" t="s">
        <v>73</v>
      </c>
      <c r="AB12" s="22" t="s">
        <v>22</v>
      </c>
      <c r="AC12" s="18" t="s">
        <v>4</v>
      </c>
      <c r="AD12" s="18" t="s">
        <v>215</v>
      </c>
      <c r="AE12" s="18" t="s">
        <v>151</v>
      </c>
      <c r="AF12" s="18" t="s">
        <v>157</v>
      </c>
      <c r="AG12" s="18"/>
      <c r="AH12" s="19" t="s">
        <v>168</v>
      </c>
      <c r="AI12" s="51"/>
      <c r="AJ12" s="18"/>
      <c r="AK12" s="18"/>
      <c r="AL12" s="18"/>
      <c r="AM12" s="18"/>
      <c r="AN12" s="19"/>
      <c r="AO12" s="22" t="s">
        <v>21</v>
      </c>
      <c r="AP12" s="18"/>
      <c r="AQ12" s="18" t="s">
        <v>159</v>
      </c>
      <c r="AR12" s="18"/>
      <c r="AS12" s="18"/>
      <c r="AT12" s="18" t="s">
        <v>230</v>
      </c>
      <c r="AU12" s="18"/>
      <c r="AV12" s="18"/>
      <c r="AW12" s="18"/>
      <c r="AX12" s="18"/>
      <c r="AY12" s="18"/>
      <c r="AZ12" s="19"/>
    </row>
    <row r="13" spans="1:52" s="10" customFormat="1" ht="14.25" customHeight="1" thickTop="1">
      <c r="A13" s="6">
        <v>10</v>
      </c>
      <c r="B13" s="7" t="s">
        <v>17</v>
      </c>
      <c r="C13" s="8"/>
      <c r="D13" s="8" t="s">
        <v>51</v>
      </c>
      <c r="E13" s="41" t="s">
        <v>31</v>
      </c>
      <c r="F13" s="23"/>
      <c r="G13" s="9"/>
      <c r="H13" s="20" t="s">
        <v>68</v>
      </c>
      <c r="I13" s="8" t="s">
        <v>76</v>
      </c>
      <c r="J13" s="8" t="s">
        <v>66</v>
      </c>
      <c r="K13" s="8" t="s">
        <v>82</v>
      </c>
      <c r="L13" s="8"/>
      <c r="M13" s="8"/>
      <c r="N13" s="9" t="s">
        <v>6</v>
      </c>
      <c r="O13" s="46" t="s">
        <v>96</v>
      </c>
      <c r="P13" s="47" t="s">
        <v>90</v>
      </c>
      <c r="Q13" s="47" t="s">
        <v>27</v>
      </c>
      <c r="R13" s="47" t="s">
        <v>128</v>
      </c>
      <c r="S13" s="48" t="s">
        <v>95</v>
      </c>
      <c r="T13" s="46" t="s">
        <v>132</v>
      </c>
      <c r="U13" s="47" t="s">
        <v>137</v>
      </c>
      <c r="V13" s="47"/>
      <c r="W13" s="49" t="s">
        <v>140</v>
      </c>
      <c r="X13" s="52" t="s">
        <v>17</v>
      </c>
      <c r="Y13" s="47"/>
      <c r="Z13" s="47" t="s">
        <v>151</v>
      </c>
      <c r="AA13" s="49" t="s">
        <v>82</v>
      </c>
      <c r="AB13" s="46" t="s">
        <v>95</v>
      </c>
      <c r="AC13" s="47" t="s">
        <v>80</v>
      </c>
      <c r="AD13" s="47" t="s">
        <v>22</v>
      </c>
      <c r="AE13" s="47" t="s">
        <v>17</v>
      </c>
      <c r="AF13" s="47" t="s">
        <v>54</v>
      </c>
      <c r="AG13" s="47"/>
      <c r="AH13" s="49" t="s">
        <v>140</v>
      </c>
      <c r="AI13" s="52" t="s">
        <v>217</v>
      </c>
      <c r="AJ13" s="47"/>
      <c r="AK13" s="47"/>
      <c r="AL13" s="47"/>
      <c r="AM13" s="47"/>
      <c r="AN13" s="49"/>
      <c r="AO13" s="46" t="s">
        <v>80</v>
      </c>
      <c r="AP13" s="47"/>
      <c r="AQ13" s="47" t="s">
        <v>54</v>
      </c>
      <c r="AR13" s="47"/>
      <c r="AS13" s="47"/>
      <c r="AT13" s="47" t="s">
        <v>13</v>
      </c>
      <c r="AU13" s="47"/>
      <c r="AV13" s="47"/>
      <c r="AW13" s="47"/>
      <c r="AX13" s="47"/>
      <c r="AY13" s="47"/>
      <c r="AZ13" s="49"/>
    </row>
    <row r="14" spans="1:52" s="10" customFormat="1" ht="14.25" customHeight="1">
      <c r="A14" s="11"/>
      <c r="B14" s="12" t="s">
        <v>18</v>
      </c>
      <c r="C14" s="13"/>
      <c r="D14" s="13" t="s">
        <v>52</v>
      </c>
      <c r="E14" s="31" t="s">
        <v>47</v>
      </c>
      <c r="F14" s="24"/>
      <c r="G14" s="14"/>
      <c r="H14" s="21" t="s">
        <v>9</v>
      </c>
      <c r="I14" s="13" t="s">
        <v>77</v>
      </c>
      <c r="J14" s="13" t="s">
        <v>43</v>
      </c>
      <c r="K14" s="13" t="s">
        <v>9</v>
      </c>
      <c r="L14" s="13"/>
      <c r="M14" s="13"/>
      <c r="N14" s="29" t="str">
        <f>"P++"</f>
        <v>P++</v>
      </c>
      <c r="O14" s="21" t="s">
        <v>97</v>
      </c>
      <c r="P14" s="13" t="s">
        <v>91</v>
      </c>
      <c r="Q14" s="13" t="s">
        <v>105</v>
      </c>
      <c r="R14" s="13" t="s">
        <v>6</v>
      </c>
      <c r="S14" s="24"/>
      <c r="T14" s="21" t="s">
        <v>84</v>
      </c>
      <c r="U14" s="13" t="s">
        <v>138</v>
      </c>
      <c r="V14" s="13" t="s">
        <v>127</v>
      </c>
      <c r="W14" s="14" t="s">
        <v>21</v>
      </c>
      <c r="X14" s="12" t="s">
        <v>79</v>
      </c>
      <c r="Y14" s="13"/>
      <c r="Z14" s="13" t="s">
        <v>21</v>
      </c>
      <c r="AA14" s="14" t="s">
        <v>152</v>
      </c>
      <c r="AB14" s="21"/>
      <c r="AC14" s="13" t="s">
        <v>151</v>
      </c>
      <c r="AD14" s="13" t="s">
        <v>139</v>
      </c>
      <c r="AE14" s="13" t="s">
        <v>18</v>
      </c>
      <c r="AF14" s="13" t="s">
        <v>73</v>
      </c>
      <c r="AG14" s="13" t="s">
        <v>216</v>
      </c>
      <c r="AH14" s="14" t="s">
        <v>21</v>
      </c>
      <c r="AI14" s="12" t="s">
        <v>169</v>
      </c>
      <c r="AJ14" s="13" t="s">
        <v>73</v>
      </c>
      <c r="AK14" s="13"/>
      <c r="AL14" s="13"/>
      <c r="AM14" s="13" t="s">
        <v>158</v>
      </c>
      <c r="AN14" s="14"/>
      <c r="AO14" s="21" t="s">
        <v>223</v>
      </c>
      <c r="AP14" s="13" t="s">
        <v>4</v>
      </c>
      <c r="AQ14" s="13" t="s">
        <v>73</v>
      </c>
      <c r="AR14" s="13" t="s">
        <v>216</v>
      </c>
      <c r="AS14" s="13"/>
      <c r="AT14" s="13" t="s">
        <v>246</v>
      </c>
      <c r="AU14" s="13"/>
      <c r="AV14" s="13"/>
      <c r="AW14" s="13"/>
      <c r="AX14" s="13"/>
      <c r="AY14" s="13"/>
      <c r="AZ14" s="14"/>
    </row>
    <row r="15" spans="1:52" s="10" customFormat="1" ht="14.25" customHeight="1">
      <c r="A15" s="11">
        <v>11</v>
      </c>
      <c r="B15" s="12" t="s">
        <v>19</v>
      </c>
      <c r="C15" s="13"/>
      <c r="D15" s="13" t="s">
        <v>53</v>
      </c>
      <c r="E15" s="31" t="s">
        <v>48</v>
      </c>
      <c r="F15" s="24"/>
      <c r="G15" s="14"/>
      <c r="H15" s="21" t="s">
        <v>69</v>
      </c>
      <c r="I15" s="13" t="s">
        <v>78</v>
      </c>
      <c r="J15" s="13" t="s">
        <v>73</v>
      </c>
      <c r="K15" s="13" t="s">
        <v>207</v>
      </c>
      <c r="L15" s="13" t="s">
        <v>67</v>
      </c>
      <c r="M15" s="13" t="s">
        <v>84</v>
      </c>
      <c r="N15" s="14"/>
      <c r="O15" s="21" t="s">
        <v>66</v>
      </c>
      <c r="P15" s="13" t="s">
        <v>16</v>
      </c>
      <c r="Q15" s="13" t="s">
        <v>99</v>
      </c>
      <c r="R15" s="13" t="s">
        <v>43</v>
      </c>
      <c r="S15" s="24"/>
      <c r="T15" s="21" t="s">
        <v>26</v>
      </c>
      <c r="U15" s="13" t="s">
        <v>27</v>
      </c>
      <c r="V15" s="13" t="s">
        <v>51</v>
      </c>
      <c r="W15" s="14" t="s">
        <v>80</v>
      </c>
      <c r="X15" s="12" t="s">
        <v>142</v>
      </c>
      <c r="Y15" s="13"/>
      <c r="Z15" s="13" t="s">
        <v>16</v>
      </c>
      <c r="AA15" s="14" t="s">
        <v>153</v>
      </c>
      <c r="AB15" s="21"/>
      <c r="AC15" s="13" t="s">
        <v>76</v>
      </c>
      <c r="AD15" s="13"/>
      <c r="AE15" s="13" t="s">
        <v>76</v>
      </c>
      <c r="AF15" s="13" t="s">
        <v>82</v>
      </c>
      <c r="AG15" s="13" t="s">
        <v>51</v>
      </c>
      <c r="AH15" s="14" t="s">
        <v>54</v>
      </c>
      <c r="AI15" s="12" t="s">
        <v>128</v>
      </c>
      <c r="AJ15" s="13" t="s">
        <v>45</v>
      </c>
      <c r="AK15" s="13"/>
      <c r="AL15" s="13"/>
      <c r="AM15" s="13" t="s">
        <v>80</v>
      </c>
      <c r="AN15" s="14"/>
      <c r="AO15" s="21" t="s">
        <v>88</v>
      </c>
      <c r="AP15" s="13" t="s">
        <v>89</v>
      </c>
      <c r="AQ15" s="13" t="s">
        <v>82</v>
      </c>
      <c r="AR15" s="13" t="s">
        <v>15</v>
      </c>
      <c r="AS15" s="13"/>
      <c r="AT15" s="13" t="s">
        <v>80</v>
      </c>
      <c r="AU15" s="13"/>
      <c r="AV15" s="13"/>
      <c r="AW15" s="13"/>
      <c r="AX15" s="13"/>
      <c r="AY15" s="13"/>
      <c r="AZ15" s="14"/>
    </row>
    <row r="16" spans="1:52" s="10" customFormat="1" ht="14.25" customHeight="1">
      <c r="A16" s="11"/>
      <c r="B16" s="12" t="s">
        <v>20</v>
      </c>
      <c r="C16" s="15"/>
      <c r="D16" s="13" t="s">
        <v>54</v>
      </c>
      <c r="E16" s="31" t="str">
        <f>"P++"</f>
        <v>P++</v>
      </c>
      <c r="F16" s="24"/>
      <c r="G16" s="16"/>
      <c r="H16" s="21" t="s">
        <v>70</v>
      </c>
      <c r="I16" s="13" t="s">
        <v>31</v>
      </c>
      <c r="J16" s="13" t="s">
        <v>74</v>
      </c>
      <c r="K16" s="13" t="s">
        <v>51</v>
      </c>
      <c r="L16" s="28" t="s">
        <v>59</v>
      </c>
      <c r="M16" s="13" t="s">
        <v>70</v>
      </c>
      <c r="N16" s="14"/>
      <c r="O16" s="21" t="s">
        <v>65</v>
      </c>
      <c r="P16" s="13" t="s">
        <v>92</v>
      </c>
      <c r="Q16" s="13" t="s">
        <v>56</v>
      </c>
      <c r="R16" s="13" t="s">
        <v>129</v>
      </c>
      <c r="S16" s="24"/>
      <c r="T16" s="21" t="s">
        <v>70</v>
      </c>
      <c r="U16" s="13" t="s">
        <v>135</v>
      </c>
      <c r="V16" s="13" t="s">
        <v>54</v>
      </c>
      <c r="W16" s="14" t="s">
        <v>141</v>
      </c>
      <c r="X16" s="12" t="s">
        <v>22</v>
      </c>
      <c r="Y16" s="13"/>
      <c r="Z16" s="13" t="s">
        <v>139</v>
      </c>
      <c r="AA16" s="14" t="s">
        <v>21</v>
      </c>
      <c r="AB16" s="21"/>
      <c r="AC16" s="13" t="s">
        <v>77</v>
      </c>
      <c r="AD16" s="13"/>
      <c r="AE16" s="13" t="s">
        <v>139</v>
      </c>
      <c r="AF16" s="13" t="s">
        <v>159</v>
      </c>
      <c r="AG16" s="13" t="s">
        <v>22</v>
      </c>
      <c r="AH16" s="14" t="s">
        <v>170</v>
      </c>
      <c r="AI16" s="12" t="s">
        <v>139</v>
      </c>
      <c r="AJ16" s="13" t="s">
        <v>178</v>
      </c>
      <c r="AK16" s="13" t="s">
        <v>218</v>
      </c>
      <c r="AL16" s="13"/>
      <c r="AM16" s="13" t="s">
        <v>73</v>
      </c>
      <c r="AN16" s="14" t="s">
        <v>194</v>
      </c>
      <c r="AO16" s="21" t="s">
        <v>4</v>
      </c>
      <c r="AP16" s="13" t="s">
        <v>222</v>
      </c>
      <c r="AQ16" s="13" t="str">
        <f>"=&gt;"</f>
        <v>=&gt;</v>
      </c>
      <c r="AR16" s="13" t="s">
        <v>22</v>
      </c>
      <c r="AS16" s="13" t="str">
        <f>"!!!43:=&gt;"</f>
        <v>!!!43:=&gt;</v>
      </c>
      <c r="AT16" s="13" t="s">
        <v>11</v>
      </c>
      <c r="AU16" s="13"/>
      <c r="AV16" s="13"/>
      <c r="AW16" s="13"/>
      <c r="AX16" s="13"/>
      <c r="AY16" s="13"/>
      <c r="AZ16" s="14"/>
    </row>
    <row r="17" spans="1:52" s="10" customFormat="1" ht="14.25" customHeight="1">
      <c r="A17" s="11">
        <v>12</v>
      </c>
      <c r="B17" s="12" t="s">
        <v>21</v>
      </c>
      <c r="C17" s="15"/>
      <c r="D17" s="13" t="s">
        <v>55</v>
      </c>
      <c r="E17" s="13"/>
      <c r="F17" s="24"/>
      <c r="G17" s="14"/>
      <c r="H17" s="21" t="s">
        <v>71</v>
      </c>
      <c r="I17" s="13" t="s">
        <v>47</v>
      </c>
      <c r="J17" s="13" t="s">
        <v>75</v>
      </c>
      <c r="K17" s="13" t="s">
        <v>78</v>
      </c>
      <c r="L17" s="13"/>
      <c r="M17" s="13" t="str">
        <f>"M+"</f>
        <v>M+</v>
      </c>
      <c r="N17" s="14"/>
      <c r="O17" s="21" t="s">
        <v>98</v>
      </c>
      <c r="P17" s="13" t="s">
        <v>93</v>
      </c>
      <c r="Q17" s="13" t="s">
        <v>83</v>
      </c>
      <c r="R17" s="13" t="s">
        <v>80</v>
      </c>
      <c r="S17" s="24"/>
      <c r="T17" s="21" t="s">
        <v>51</v>
      </c>
      <c r="U17" s="13"/>
      <c r="V17" s="13" t="s">
        <v>70</v>
      </c>
      <c r="W17" s="14" t="s">
        <v>96</v>
      </c>
      <c r="X17" s="12" t="s">
        <v>80</v>
      </c>
      <c r="Y17" s="13"/>
      <c r="Z17" s="13"/>
      <c r="AA17" s="14" t="s">
        <v>17</v>
      </c>
      <c r="AB17" s="21"/>
      <c r="AC17" s="13" t="s">
        <v>59</v>
      </c>
      <c r="AD17" s="13"/>
      <c r="AE17" s="13"/>
      <c r="AF17" s="13" t="s">
        <v>17</v>
      </c>
      <c r="AG17" s="13" t="s">
        <v>160</v>
      </c>
      <c r="AH17" s="14" t="s">
        <v>22</v>
      </c>
      <c r="AI17" s="12"/>
      <c r="AJ17" s="13" t="s">
        <v>35</v>
      </c>
      <c r="AK17" s="13" t="s">
        <v>35</v>
      </c>
      <c r="AL17" s="13"/>
      <c r="AM17" s="13" t="s">
        <v>45</v>
      </c>
      <c r="AN17" s="14" t="s">
        <v>80</v>
      </c>
      <c r="AO17" s="21" t="s">
        <v>93</v>
      </c>
      <c r="AP17" s="13" t="s">
        <v>16</v>
      </c>
      <c r="AQ17" s="59" t="s">
        <v>231</v>
      </c>
      <c r="AR17" s="13" t="s">
        <v>160</v>
      </c>
      <c r="AS17" s="13" t="s">
        <v>235</v>
      </c>
      <c r="AT17" s="13" t="s">
        <v>75</v>
      </c>
      <c r="AU17" s="13"/>
      <c r="AV17" s="13"/>
      <c r="AW17" s="13"/>
      <c r="AX17" s="13"/>
      <c r="AY17" s="13"/>
      <c r="AZ17" s="14"/>
    </row>
    <row r="18" spans="1:52" s="10" customFormat="1" ht="14.25" customHeight="1">
      <c r="A18" s="11"/>
      <c r="B18" s="12" t="s">
        <v>12</v>
      </c>
      <c r="C18" s="15"/>
      <c r="D18" s="13" t="s">
        <v>56</v>
      </c>
      <c r="E18" s="13"/>
      <c r="F18" s="24"/>
      <c r="G18" s="14"/>
      <c r="H18" s="21" t="s">
        <v>55</v>
      </c>
      <c r="I18" s="13" t="s">
        <v>79</v>
      </c>
      <c r="J18" s="28" t="str">
        <f>"P++"</f>
        <v>P++</v>
      </c>
      <c r="K18" s="13" t="s">
        <v>47</v>
      </c>
      <c r="L18" s="13"/>
      <c r="M18" s="13"/>
      <c r="N18" s="14"/>
      <c r="O18" s="21" t="s">
        <v>83</v>
      </c>
      <c r="P18" s="13" t="s">
        <v>94</v>
      </c>
      <c r="Q18" s="13" t="s">
        <v>106</v>
      </c>
      <c r="R18" s="13" t="s">
        <v>105</v>
      </c>
      <c r="S18" s="24"/>
      <c r="T18" s="21" t="s">
        <v>80</v>
      </c>
      <c r="U18" s="13"/>
      <c r="V18" s="13" t="s">
        <v>56</v>
      </c>
      <c r="W18" s="14" t="s">
        <v>135</v>
      </c>
      <c r="X18" s="12" t="s">
        <v>41</v>
      </c>
      <c r="Y18" s="13"/>
      <c r="Z18" s="13"/>
      <c r="AA18" s="14" t="s">
        <v>22</v>
      </c>
      <c r="AB18" s="21"/>
      <c r="AC18" s="13"/>
      <c r="AD18" s="13"/>
      <c r="AE18" s="13"/>
      <c r="AF18" s="13" t="s">
        <v>22</v>
      </c>
      <c r="AG18" s="13" t="s">
        <v>73</v>
      </c>
      <c r="AH18" s="14" t="s">
        <v>171</v>
      </c>
      <c r="AI18" s="12"/>
      <c r="AJ18" s="13" t="s">
        <v>152</v>
      </c>
      <c r="AK18" s="13" t="s">
        <v>154</v>
      </c>
      <c r="AL18" s="13"/>
      <c r="AM18" s="13" t="s">
        <v>190</v>
      </c>
      <c r="AN18" s="14" t="s">
        <v>193</v>
      </c>
      <c r="AO18" s="21" t="s">
        <v>224</v>
      </c>
      <c r="AP18" s="13" t="s">
        <v>135</v>
      </c>
      <c r="AQ18" s="60"/>
      <c r="AR18" s="13" t="s">
        <v>73</v>
      </c>
      <c r="AS18" s="13" t="s">
        <v>236</v>
      </c>
      <c r="AT18" s="13" t="s">
        <v>148</v>
      </c>
      <c r="AU18" s="13"/>
      <c r="AV18" s="13"/>
      <c r="AW18" s="13"/>
      <c r="AX18" s="13"/>
      <c r="AY18" s="13"/>
      <c r="AZ18" s="14"/>
    </row>
    <row r="19" spans="1:52" s="10" customFormat="1" ht="14.25" customHeight="1">
      <c r="A19" s="11">
        <v>13</v>
      </c>
      <c r="B19" s="12" t="s">
        <v>22</v>
      </c>
      <c r="C19" s="15"/>
      <c r="D19" s="13" t="s">
        <v>28</v>
      </c>
      <c r="E19" s="13"/>
      <c r="F19" s="24"/>
      <c r="G19" s="14"/>
      <c r="H19" s="21" t="s">
        <v>6</v>
      </c>
      <c r="I19" s="13" t="s">
        <v>18</v>
      </c>
      <c r="J19" s="13"/>
      <c r="K19" s="13" t="s">
        <v>18</v>
      </c>
      <c r="L19" s="13"/>
      <c r="M19" s="13"/>
      <c r="N19" s="14"/>
      <c r="O19" s="21" t="s">
        <v>16</v>
      </c>
      <c r="P19" s="13" t="s">
        <v>95</v>
      </c>
      <c r="Q19" s="13" t="s">
        <v>80</v>
      </c>
      <c r="R19" s="13" t="s">
        <v>79</v>
      </c>
      <c r="S19" s="24"/>
      <c r="T19" s="21" t="s">
        <v>6</v>
      </c>
      <c r="U19" s="13"/>
      <c r="V19" s="13" t="s">
        <v>21</v>
      </c>
      <c r="W19" s="14"/>
      <c r="X19" s="12" t="s">
        <v>51</v>
      </c>
      <c r="Y19" s="13"/>
      <c r="Z19" s="13"/>
      <c r="AA19" s="14" t="s">
        <v>50</v>
      </c>
      <c r="AB19" s="21"/>
      <c r="AC19" s="13"/>
      <c r="AD19" s="13"/>
      <c r="AE19" s="13"/>
      <c r="AF19" s="13" t="s">
        <v>161</v>
      </c>
      <c r="AG19" s="13" t="s">
        <v>82</v>
      </c>
      <c r="AH19" s="14" t="s">
        <v>65</v>
      </c>
      <c r="AI19" s="12"/>
      <c r="AJ19" s="13" t="s">
        <v>179</v>
      </c>
      <c r="AK19" s="13" t="s">
        <v>80</v>
      </c>
      <c r="AL19" s="13"/>
      <c r="AM19" s="13" t="s">
        <v>51</v>
      </c>
      <c r="AN19" s="14" t="s">
        <v>128</v>
      </c>
      <c r="AO19" s="21" t="s">
        <v>47</v>
      </c>
      <c r="AP19" s="13"/>
      <c r="AQ19" s="60"/>
      <c r="AR19" s="13" t="s">
        <v>82</v>
      </c>
      <c r="AS19" s="13" t="s">
        <v>237</v>
      </c>
      <c r="AT19" s="13" t="s">
        <v>11</v>
      </c>
      <c r="AU19" s="13"/>
      <c r="AV19" s="13"/>
      <c r="AW19" s="13"/>
      <c r="AX19" s="13"/>
      <c r="AY19" s="13"/>
      <c r="AZ19" s="14"/>
    </row>
    <row r="20" spans="1:52" s="10" customFormat="1" ht="14.25" customHeight="1">
      <c r="A20" s="11"/>
      <c r="B20" s="12" t="s">
        <v>23</v>
      </c>
      <c r="C20" s="13" t="s">
        <v>24</v>
      </c>
      <c r="D20" s="13" t="s">
        <v>57</v>
      </c>
      <c r="E20" s="13"/>
      <c r="F20" s="24"/>
      <c r="G20" s="14"/>
      <c r="H20" s="26" t="str">
        <f>"P++"</f>
        <v>P++</v>
      </c>
      <c r="I20" s="13" t="s">
        <v>44</v>
      </c>
      <c r="J20" s="13"/>
      <c r="K20" s="13" t="s">
        <v>35</v>
      </c>
      <c r="L20" s="50" t="s">
        <v>205</v>
      </c>
      <c r="M20" s="13"/>
      <c r="N20" s="14"/>
      <c r="O20" s="21" t="s">
        <v>99</v>
      </c>
      <c r="P20" s="13"/>
      <c r="Q20" s="13" t="s">
        <v>107</v>
      </c>
      <c r="R20" s="13" t="s">
        <v>4</v>
      </c>
      <c r="S20" s="24"/>
      <c r="T20" s="21" t="s">
        <v>133</v>
      </c>
      <c r="U20" s="13"/>
      <c r="V20" s="13" t="s">
        <v>139</v>
      </c>
      <c r="W20" s="14"/>
      <c r="X20" s="12" t="s">
        <v>80</v>
      </c>
      <c r="Y20" s="13" t="s">
        <v>7</v>
      </c>
      <c r="Z20" s="13"/>
      <c r="AA20" s="14" t="s">
        <v>154</v>
      </c>
      <c r="AB20" s="21"/>
      <c r="AC20" s="13"/>
      <c r="AD20" s="13"/>
      <c r="AE20" s="13"/>
      <c r="AF20" s="13" t="s">
        <v>162</v>
      </c>
      <c r="AG20" s="13" t="s">
        <v>139</v>
      </c>
      <c r="AH20" s="14" t="s">
        <v>83</v>
      </c>
      <c r="AI20" s="12"/>
      <c r="AJ20" s="13" t="s">
        <v>147</v>
      </c>
      <c r="AK20" s="13" t="s">
        <v>184</v>
      </c>
      <c r="AL20" s="13"/>
      <c r="AM20" s="13" t="s">
        <v>94</v>
      </c>
      <c r="AN20" s="14" t="s">
        <v>195</v>
      </c>
      <c r="AO20" s="21" t="s">
        <v>78</v>
      </c>
      <c r="AP20" s="13"/>
      <c r="AQ20" s="60"/>
      <c r="AR20" s="13" t="s">
        <v>56</v>
      </c>
      <c r="AS20" s="13" t="s">
        <v>238</v>
      </c>
      <c r="AT20" s="13" t="s">
        <v>94</v>
      </c>
      <c r="AU20" s="13"/>
      <c r="AV20" s="13"/>
      <c r="AW20" s="13"/>
      <c r="AX20" s="13"/>
      <c r="AY20" s="13"/>
      <c r="AZ20" s="14"/>
    </row>
    <row r="21" spans="1:52" s="10" customFormat="1" ht="14.25" customHeight="1">
      <c r="A21" s="11">
        <v>14</v>
      </c>
      <c r="B21" s="12" t="s">
        <v>25</v>
      </c>
      <c r="C21" s="13" t="s">
        <v>25</v>
      </c>
      <c r="D21" s="13" t="s">
        <v>11</v>
      </c>
      <c r="E21" s="13"/>
      <c r="F21" s="24"/>
      <c r="G21" s="14"/>
      <c r="H21" s="21"/>
      <c r="I21" s="13" t="s">
        <v>80</v>
      </c>
      <c r="J21" s="13"/>
      <c r="K21" s="28" t="str">
        <f>"="</f>
        <v>=</v>
      </c>
      <c r="L21" s="13"/>
      <c r="M21" s="13"/>
      <c r="N21" s="14"/>
      <c r="O21" s="21" t="s">
        <v>23</v>
      </c>
      <c r="P21" s="13"/>
      <c r="Q21" s="13" t="s">
        <v>108</v>
      </c>
      <c r="R21" s="13" t="s">
        <v>59</v>
      </c>
      <c r="S21" s="24"/>
      <c r="T21" s="21" t="s">
        <v>134</v>
      </c>
      <c r="U21" s="13"/>
      <c r="V21" s="13"/>
      <c r="W21" s="14"/>
      <c r="X21" s="12" t="s">
        <v>6</v>
      </c>
      <c r="Y21" s="13" t="s">
        <v>80</v>
      </c>
      <c r="Z21" s="13"/>
      <c r="AA21" s="14" t="s">
        <v>80</v>
      </c>
      <c r="AB21" s="21"/>
      <c r="AC21" s="13"/>
      <c r="AD21" s="13"/>
      <c r="AE21" s="13"/>
      <c r="AF21" s="13" t="s">
        <v>163</v>
      </c>
      <c r="AG21" s="13"/>
      <c r="AH21" s="14" t="s">
        <v>80</v>
      </c>
      <c r="AI21" s="12"/>
      <c r="AJ21" s="13" t="s">
        <v>16</v>
      </c>
      <c r="AK21" s="13" t="s">
        <v>185</v>
      </c>
      <c r="AL21" s="13"/>
      <c r="AM21" s="13" t="s">
        <v>80</v>
      </c>
      <c r="AN21" s="14" t="s">
        <v>196</v>
      </c>
      <c r="AO21" s="21" t="s">
        <v>3</v>
      </c>
      <c r="AP21" s="13"/>
      <c r="AQ21" s="60"/>
      <c r="AR21" s="13" t="s">
        <v>161</v>
      </c>
      <c r="AS21" s="13" t="s">
        <v>177</v>
      </c>
      <c r="AT21" s="13" t="s">
        <v>16</v>
      </c>
      <c r="AU21" s="13"/>
      <c r="AV21" s="13"/>
      <c r="AW21" s="13"/>
      <c r="AX21" s="13"/>
      <c r="AY21" s="13"/>
      <c r="AZ21" s="14"/>
    </row>
    <row r="22" spans="1:52" s="10" customFormat="1" ht="14.25" customHeight="1" thickBot="1">
      <c r="A22" s="11"/>
      <c r="B22" s="12" t="s">
        <v>32</v>
      </c>
      <c r="C22" s="13" t="s">
        <v>26</v>
      </c>
      <c r="D22" s="13" t="s">
        <v>58</v>
      </c>
      <c r="E22" s="13"/>
      <c r="F22" s="24"/>
      <c r="G22" s="14"/>
      <c r="H22" s="22"/>
      <c r="I22" s="27" t="str">
        <f>"P+"</f>
        <v>P+</v>
      </c>
      <c r="J22" s="18"/>
      <c r="K22" s="18"/>
      <c r="L22" s="18"/>
      <c r="M22" s="18"/>
      <c r="N22" s="19"/>
      <c r="O22" s="21" t="s">
        <v>100</v>
      </c>
      <c r="P22" s="13"/>
      <c r="Q22" s="13" t="s">
        <v>99</v>
      </c>
      <c r="R22" s="13"/>
      <c r="S22" s="24"/>
      <c r="T22" s="21" t="s">
        <v>135</v>
      </c>
      <c r="U22" s="13"/>
      <c r="V22" s="13"/>
      <c r="W22" s="14"/>
      <c r="X22" s="12" t="s">
        <v>143</v>
      </c>
      <c r="Y22" s="13" t="s">
        <v>147</v>
      </c>
      <c r="Z22" s="13"/>
      <c r="AA22" s="14" t="s">
        <v>135</v>
      </c>
      <c r="AB22" s="21"/>
      <c r="AC22" s="13"/>
      <c r="AD22" s="13"/>
      <c r="AE22" s="13"/>
      <c r="AF22" s="13" t="s">
        <v>113</v>
      </c>
      <c r="AG22" s="13"/>
      <c r="AH22" s="14" t="s">
        <v>172</v>
      </c>
      <c r="AI22" s="12"/>
      <c r="AJ22" s="13" t="s">
        <v>180</v>
      </c>
      <c r="AK22" s="13" t="s">
        <v>186</v>
      </c>
      <c r="AL22" s="13"/>
      <c r="AM22" s="13" t="s">
        <v>6</v>
      </c>
      <c r="AN22" s="14" t="s">
        <v>56</v>
      </c>
      <c r="AO22" s="21" t="s">
        <v>78</v>
      </c>
      <c r="AP22" s="13"/>
      <c r="AQ22" s="13" t="s">
        <v>166</v>
      </c>
      <c r="AR22" s="13" t="s">
        <v>232</v>
      </c>
      <c r="AS22" s="13" t="s">
        <v>239</v>
      </c>
      <c r="AT22" s="13" t="s">
        <v>247</v>
      </c>
      <c r="AU22" s="13"/>
      <c r="AV22" s="13"/>
      <c r="AW22" s="13"/>
      <c r="AX22" s="13"/>
      <c r="AY22" s="13"/>
      <c r="AZ22" s="14"/>
    </row>
    <row r="23" spans="1:52" s="10" customFormat="1" ht="14.25" customHeight="1" thickTop="1">
      <c r="A23" s="11">
        <v>15</v>
      </c>
      <c r="B23" s="12" t="s">
        <v>33</v>
      </c>
      <c r="C23" s="13" t="s">
        <v>27</v>
      </c>
      <c r="D23" s="13" t="s">
        <v>22</v>
      </c>
      <c r="E23" s="13"/>
      <c r="F23" s="24"/>
      <c r="G23" s="14"/>
      <c r="O23" s="21" t="s">
        <v>101</v>
      </c>
      <c r="P23" s="13"/>
      <c r="Q23" s="13" t="s">
        <v>109</v>
      </c>
      <c r="R23" s="13"/>
      <c r="S23" s="24"/>
      <c r="T23" s="21"/>
      <c r="U23" s="13"/>
      <c r="V23" s="13"/>
      <c r="W23" s="14"/>
      <c r="X23" s="12" t="s">
        <v>144</v>
      </c>
      <c r="Y23" s="13" t="s">
        <v>144</v>
      </c>
      <c r="Z23" s="13"/>
      <c r="AA23" s="14"/>
      <c r="AB23" s="21"/>
      <c r="AC23" s="13"/>
      <c r="AD23" s="13"/>
      <c r="AE23" s="13"/>
      <c r="AF23" s="13" t="s">
        <v>79</v>
      </c>
      <c r="AG23" s="13"/>
      <c r="AH23" s="14" t="s">
        <v>173</v>
      </c>
      <c r="AI23" s="12"/>
      <c r="AJ23" s="13" t="s">
        <v>171</v>
      </c>
      <c r="AK23" s="13" t="s">
        <v>51</v>
      </c>
      <c r="AL23" s="13"/>
      <c r="AM23" s="13" t="s">
        <v>191</v>
      </c>
      <c r="AN23" s="14" t="s">
        <v>6</v>
      </c>
      <c r="AO23" s="21" t="s">
        <v>26</v>
      </c>
      <c r="AP23" s="13"/>
      <c r="AQ23" s="13"/>
      <c r="AR23" s="13" t="s">
        <v>47</v>
      </c>
      <c r="AS23" s="13" t="s">
        <v>240</v>
      </c>
      <c r="AT23" s="13" t="s">
        <v>248</v>
      </c>
      <c r="AU23" s="13"/>
      <c r="AV23" s="13"/>
      <c r="AW23" s="13"/>
      <c r="AX23" s="13"/>
      <c r="AY23" s="13"/>
      <c r="AZ23" s="14"/>
    </row>
    <row r="24" spans="1:52" s="10" customFormat="1" ht="14.25" customHeight="1">
      <c r="A24" s="11"/>
      <c r="B24" s="12" t="s">
        <v>34</v>
      </c>
      <c r="C24" s="13" t="s">
        <v>28</v>
      </c>
      <c r="D24" s="13" t="s">
        <v>6</v>
      </c>
      <c r="E24" s="13"/>
      <c r="F24" s="24"/>
      <c r="G24" s="14"/>
      <c r="H24" s="3" t="s">
        <v>119</v>
      </c>
      <c r="I24" s="3" t="s">
        <v>122</v>
      </c>
      <c r="J24" s="3"/>
      <c r="O24" s="21" t="s">
        <v>102</v>
      </c>
      <c r="P24" s="13"/>
      <c r="Q24" s="13" t="s">
        <v>110</v>
      </c>
      <c r="R24" s="13"/>
      <c r="S24" s="24"/>
      <c r="T24" s="21"/>
      <c r="U24" s="13"/>
      <c r="V24" s="13"/>
      <c r="W24" s="14"/>
      <c r="X24" s="12" t="s">
        <v>56</v>
      </c>
      <c r="Y24" s="13" t="s">
        <v>148</v>
      </c>
      <c r="Z24" s="13"/>
      <c r="AA24" s="14"/>
      <c r="AB24" s="21"/>
      <c r="AC24" s="13"/>
      <c r="AD24" s="13"/>
      <c r="AE24" s="13"/>
      <c r="AF24" s="13" t="s">
        <v>164</v>
      </c>
      <c r="AG24" s="13"/>
      <c r="AH24" s="14" t="s">
        <v>43</v>
      </c>
      <c r="AI24" s="12"/>
      <c r="AJ24" s="13" t="s">
        <v>181</v>
      </c>
      <c r="AK24" s="13" t="s">
        <v>187</v>
      </c>
      <c r="AL24" s="13" t="s">
        <v>81</v>
      </c>
      <c r="AM24" s="13" t="s">
        <v>192</v>
      </c>
      <c r="AN24" s="14" t="s">
        <v>80</v>
      </c>
      <c r="AO24" s="21" t="s">
        <v>225</v>
      </c>
      <c r="AP24" s="13"/>
      <c r="AQ24" s="13"/>
      <c r="AR24" s="13" t="s">
        <v>17</v>
      </c>
      <c r="AS24" s="13" t="s">
        <v>241</v>
      </c>
      <c r="AT24" s="13" t="s">
        <v>151</v>
      </c>
      <c r="AU24" s="13"/>
      <c r="AV24" s="13"/>
      <c r="AW24" s="13"/>
      <c r="AX24" s="13"/>
      <c r="AY24" s="13"/>
      <c r="AZ24" s="14"/>
    </row>
    <row r="25" spans="1:52" s="10" customFormat="1" ht="14.25" customHeight="1">
      <c r="A25" s="11">
        <v>16</v>
      </c>
      <c r="B25" s="12" t="s">
        <v>38</v>
      </c>
      <c r="C25" s="13" t="s">
        <v>29</v>
      </c>
      <c r="D25" s="28" t="s">
        <v>59</v>
      </c>
      <c r="E25" s="13"/>
      <c r="F25" s="24"/>
      <c r="G25" s="14"/>
      <c r="H25" s="10" t="s">
        <v>120</v>
      </c>
      <c r="I25" s="10" t="s">
        <v>121</v>
      </c>
      <c r="O25" s="21" t="s">
        <v>103</v>
      </c>
      <c r="P25" s="13"/>
      <c r="Q25" s="13" t="s">
        <v>62</v>
      </c>
      <c r="R25" s="13"/>
      <c r="S25" s="24"/>
      <c r="T25" s="21"/>
      <c r="U25" s="13"/>
      <c r="V25" s="13"/>
      <c r="W25" s="14"/>
      <c r="X25" s="12" t="s">
        <v>89</v>
      </c>
      <c r="Y25" s="13" t="s">
        <v>45</v>
      </c>
      <c r="Z25" s="13"/>
      <c r="AA25" s="14"/>
      <c r="AB25" s="21"/>
      <c r="AC25" s="13"/>
      <c r="AD25" s="13"/>
      <c r="AE25" s="13"/>
      <c r="AF25" s="13" t="s">
        <v>30</v>
      </c>
      <c r="AG25" s="13"/>
      <c r="AH25" s="14" t="s">
        <v>17</v>
      </c>
      <c r="AI25" s="12"/>
      <c r="AJ25" s="13" t="s">
        <v>182</v>
      </c>
      <c r="AK25" s="13" t="s">
        <v>3</v>
      </c>
      <c r="AL25" s="13" t="s">
        <v>22</v>
      </c>
      <c r="AM25" s="13" t="s">
        <v>98</v>
      </c>
      <c r="AN25" s="14" t="s">
        <v>80</v>
      </c>
      <c r="AO25" s="21" t="s">
        <v>18</v>
      </c>
      <c r="AP25" s="13"/>
      <c r="AQ25" s="13"/>
      <c r="AR25" s="13" t="s">
        <v>233</v>
      </c>
      <c r="AS25" s="13" t="s">
        <v>242</v>
      </c>
      <c r="AT25" s="13" t="s">
        <v>76</v>
      </c>
      <c r="AU25" s="13"/>
      <c r="AV25" s="13"/>
      <c r="AW25" s="13"/>
      <c r="AX25" s="13"/>
      <c r="AY25" s="13"/>
      <c r="AZ25" s="14"/>
    </row>
    <row r="26" spans="1:52" s="10" customFormat="1" ht="14.25" customHeight="1">
      <c r="A26" s="11"/>
      <c r="B26" s="12" t="s">
        <v>35</v>
      </c>
      <c r="C26" s="13" t="s">
        <v>30</v>
      </c>
      <c r="D26" s="13"/>
      <c r="E26" s="13"/>
      <c r="F26" s="24"/>
      <c r="G26" s="14"/>
      <c r="H26" s="10" t="s">
        <v>118</v>
      </c>
      <c r="I26" s="10" t="s">
        <v>123</v>
      </c>
      <c r="O26" s="21"/>
      <c r="P26" s="13"/>
      <c r="Q26" s="13" t="s">
        <v>111</v>
      </c>
      <c r="R26" s="50" t="s">
        <v>208</v>
      </c>
      <c r="S26" s="24"/>
      <c r="T26" s="21"/>
      <c r="U26" s="13"/>
      <c r="V26" s="13"/>
      <c r="W26" s="14"/>
      <c r="X26" s="12" t="s">
        <v>4</v>
      </c>
      <c r="Y26" s="13" t="s">
        <v>149</v>
      </c>
      <c r="Z26" s="13"/>
      <c r="AA26" s="14"/>
      <c r="AB26" s="21"/>
      <c r="AC26" s="13"/>
      <c r="AD26" s="13"/>
      <c r="AE26" s="13"/>
      <c r="AF26" s="13" t="s">
        <v>40</v>
      </c>
      <c r="AG26" s="13"/>
      <c r="AH26" s="14" t="s">
        <v>22</v>
      </c>
      <c r="AI26" s="12"/>
      <c r="AJ26" s="13" t="s">
        <v>183</v>
      </c>
      <c r="AK26" s="13" t="s">
        <v>188</v>
      </c>
      <c r="AL26" s="13" t="s">
        <v>22</v>
      </c>
      <c r="AM26" s="13" t="s">
        <v>139</v>
      </c>
      <c r="AN26" s="14" t="s">
        <v>22</v>
      </c>
      <c r="AO26" s="21" t="s">
        <v>79</v>
      </c>
      <c r="AP26" s="13"/>
      <c r="AQ26" s="13"/>
      <c r="AR26" s="13" t="str">
        <f>"-V=6"</f>
        <v>-V=6</v>
      </c>
      <c r="AS26" s="13" t="s">
        <v>22</v>
      </c>
      <c r="AT26" s="13" t="s">
        <v>77</v>
      </c>
      <c r="AU26" s="13"/>
      <c r="AV26" s="13"/>
      <c r="AW26" s="13"/>
      <c r="AX26" s="13"/>
      <c r="AY26" s="13"/>
      <c r="AZ26" s="14"/>
    </row>
    <row r="27" spans="1:52" s="10" customFormat="1" ht="14.25" customHeight="1">
      <c r="A27" s="11">
        <v>17</v>
      </c>
      <c r="B27" s="12" t="s">
        <v>36</v>
      </c>
      <c r="C27" s="13" t="s">
        <v>31</v>
      </c>
      <c r="D27" s="13"/>
      <c r="E27" s="13"/>
      <c r="F27" s="24"/>
      <c r="G27" s="14"/>
      <c r="H27" t="str">
        <f>"="</f>
        <v>=</v>
      </c>
      <c r="I27" s="33" t="s">
        <v>124</v>
      </c>
      <c r="P27" s="13"/>
      <c r="Q27" s="13" t="s">
        <v>112</v>
      </c>
      <c r="R27" s="50" t="s">
        <v>209</v>
      </c>
      <c r="S27" s="24"/>
      <c r="T27" s="21"/>
      <c r="U27" s="13"/>
      <c r="V27" s="13"/>
      <c r="W27" s="14"/>
      <c r="X27" s="12" t="s">
        <v>27</v>
      </c>
      <c r="Y27" s="13" t="s">
        <v>27</v>
      </c>
      <c r="Z27" s="13"/>
      <c r="AA27" s="14"/>
      <c r="AB27" s="21"/>
      <c r="AC27" s="13"/>
      <c r="AD27" s="13"/>
      <c r="AE27" s="13"/>
      <c r="AF27" s="13" t="s">
        <v>47</v>
      </c>
      <c r="AG27" s="13"/>
      <c r="AH27" s="14" t="s">
        <v>114</v>
      </c>
      <c r="AI27" s="12"/>
      <c r="AJ27" s="13" t="str">
        <f>"+H-8"</f>
        <v>+H-8</v>
      </c>
      <c r="AK27" s="13" t="s">
        <v>189</v>
      </c>
      <c r="AL27" s="13" t="s">
        <v>43</v>
      </c>
      <c r="AM27" s="13"/>
      <c r="AN27" s="14" t="s">
        <v>3</v>
      </c>
      <c r="AO27" s="21" t="s">
        <v>30</v>
      </c>
      <c r="AP27" s="13"/>
      <c r="AQ27" s="13"/>
      <c r="AR27" s="13" t="s">
        <v>177</v>
      </c>
      <c r="AS27" s="13" t="s">
        <v>243</v>
      </c>
      <c r="AT27" s="13" t="s">
        <v>79</v>
      </c>
      <c r="AU27" s="13"/>
      <c r="AV27" s="13"/>
      <c r="AW27" s="13"/>
      <c r="AX27" s="13"/>
      <c r="AY27" s="13"/>
      <c r="AZ27" s="14"/>
    </row>
    <row r="28" spans="1:52" s="10" customFormat="1" ht="14.25" customHeight="1">
      <c r="A28" s="11"/>
      <c r="B28" s="12" t="s">
        <v>22</v>
      </c>
      <c r="C28" s="28" t="str">
        <f>"P++"</f>
        <v>P++</v>
      </c>
      <c r="D28" s="13"/>
      <c r="E28" s="13"/>
      <c r="F28" s="24"/>
      <c r="G28" s="14"/>
      <c r="H28" s="10" t="s">
        <v>103</v>
      </c>
      <c r="I28" s="10" t="s">
        <v>125</v>
      </c>
      <c r="P28" s="13"/>
      <c r="Q28" s="13" t="s">
        <v>113</v>
      </c>
      <c r="R28" s="13"/>
      <c r="S28" s="24"/>
      <c r="T28" s="21"/>
      <c r="U28" s="13"/>
      <c r="V28" s="13"/>
      <c r="W28" s="14"/>
      <c r="X28" s="12" t="s">
        <v>14</v>
      </c>
      <c r="Y28" s="13" t="s">
        <v>107</v>
      </c>
      <c r="Z28" s="13"/>
      <c r="AA28" s="14"/>
      <c r="AB28" s="21"/>
      <c r="AC28" s="13"/>
      <c r="AD28" s="13"/>
      <c r="AE28" s="13"/>
      <c r="AF28" s="13" t="s">
        <v>165</v>
      </c>
      <c r="AG28" s="13"/>
      <c r="AH28" s="14" t="s">
        <v>174</v>
      </c>
      <c r="AI28" s="12"/>
      <c r="AJ28" s="13" t="s">
        <v>139</v>
      </c>
      <c r="AK28" s="13" t="s">
        <v>47</v>
      </c>
      <c r="AL28" s="13" t="s">
        <v>139</v>
      </c>
      <c r="AM28" s="13"/>
      <c r="AN28" s="14" t="s">
        <v>40</v>
      </c>
      <c r="AO28" s="21" t="s">
        <v>80</v>
      </c>
      <c r="AP28" s="13"/>
      <c r="AQ28" s="13"/>
      <c r="AR28" s="13" t="s">
        <v>234</v>
      </c>
      <c r="AS28" s="57" t="str">
        <f>"A5-6"</f>
        <v>A5-6</v>
      </c>
      <c r="AT28" s="13" t="s">
        <v>80</v>
      </c>
      <c r="AU28" s="13"/>
      <c r="AV28" s="13"/>
      <c r="AW28" s="13"/>
      <c r="AX28" s="13"/>
      <c r="AY28" s="13"/>
      <c r="AZ28" s="14"/>
    </row>
    <row r="29" spans="1:52" s="10" customFormat="1" ht="14.25" customHeight="1">
      <c r="A29" s="11">
        <v>18</v>
      </c>
      <c r="B29" s="12" t="s">
        <v>37</v>
      </c>
      <c r="C29" s="13"/>
      <c r="D29" s="13"/>
      <c r="E29" s="13"/>
      <c r="F29" s="24"/>
      <c r="G29" s="14"/>
      <c r="H29" s="10" t="s">
        <v>198</v>
      </c>
      <c r="I29" s="10" t="s">
        <v>200</v>
      </c>
      <c r="O29" s="21"/>
      <c r="P29" s="13"/>
      <c r="Q29" s="13" t="s">
        <v>114</v>
      </c>
      <c r="R29" s="13"/>
      <c r="S29" s="24"/>
      <c r="T29" s="21"/>
      <c r="U29" s="13"/>
      <c r="V29" s="13"/>
      <c r="W29" s="14"/>
      <c r="X29" s="12" t="s">
        <v>83</v>
      </c>
      <c r="Y29" s="13" t="s">
        <v>48</v>
      </c>
      <c r="Z29" s="13"/>
      <c r="AA29" s="14"/>
      <c r="AB29" s="21"/>
      <c r="AC29" s="13"/>
      <c r="AD29" s="13"/>
      <c r="AE29" s="13"/>
      <c r="AF29" s="13" t="s">
        <v>166</v>
      </c>
      <c r="AG29" s="13"/>
      <c r="AH29" s="14" t="s">
        <v>90</v>
      </c>
      <c r="AI29" s="12"/>
      <c r="AJ29" s="13"/>
      <c r="AK29" s="13" t="s">
        <v>65</v>
      </c>
      <c r="AL29" s="13"/>
      <c r="AM29" s="13"/>
      <c r="AN29" s="14" t="s">
        <v>177</v>
      </c>
      <c r="AO29" s="21" t="s">
        <v>226</v>
      </c>
      <c r="AP29" s="13"/>
      <c r="AQ29" s="13"/>
      <c r="AR29" s="13" t="s">
        <v>36</v>
      </c>
      <c r="AS29" s="13" t="s">
        <v>244</v>
      </c>
      <c r="AT29" s="13" t="s">
        <v>6</v>
      </c>
      <c r="AU29" s="13"/>
      <c r="AV29" s="13"/>
      <c r="AW29" s="13"/>
      <c r="AX29" s="13"/>
      <c r="AY29" s="13"/>
      <c r="AZ29" s="14"/>
    </row>
    <row r="30" spans="1:52" s="10" customFormat="1" ht="14.25" customHeight="1">
      <c r="A30" s="11"/>
      <c r="B30" s="12" t="s">
        <v>39</v>
      </c>
      <c r="C30" s="13"/>
      <c r="D30" s="13"/>
      <c r="E30" s="13"/>
      <c r="F30" s="24"/>
      <c r="G30" s="14"/>
      <c r="H30" s="10" t="s">
        <v>201</v>
      </c>
      <c r="O30" s="21"/>
      <c r="P30" s="13"/>
      <c r="Q30" s="13" t="s">
        <v>115</v>
      </c>
      <c r="R30" s="13"/>
      <c r="S30" s="24"/>
      <c r="T30" s="21"/>
      <c r="U30" s="13"/>
      <c r="V30" s="13"/>
      <c r="W30" s="14"/>
      <c r="X30" s="12" t="s">
        <v>145</v>
      </c>
      <c r="Y30" s="13" t="s">
        <v>139</v>
      </c>
      <c r="Z30" s="13"/>
      <c r="AA30" s="14"/>
      <c r="AB30" s="21"/>
      <c r="AC30" s="13"/>
      <c r="AD30" s="13"/>
      <c r="AE30" s="13"/>
      <c r="AF30" s="13"/>
      <c r="AG30" s="13"/>
      <c r="AH30" s="14" t="s">
        <v>175</v>
      </c>
      <c r="AI30" s="12"/>
      <c r="AJ30" s="13"/>
      <c r="AK30" s="13" t="s">
        <v>135</v>
      </c>
      <c r="AL30" s="13"/>
      <c r="AM30" s="13"/>
      <c r="AN30" s="14" t="s">
        <v>80</v>
      </c>
      <c r="AO30" s="21" t="s">
        <v>75</v>
      </c>
      <c r="AP30" s="13"/>
      <c r="AQ30" s="13"/>
      <c r="AR30" s="13" t="s">
        <v>57</v>
      </c>
      <c r="AS30" s="13" t="s">
        <v>245</v>
      </c>
      <c r="AT30" s="13" t="s">
        <v>249</v>
      </c>
      <c r="AU30" s="13"/>
      <c r="AV30" s="13"/>
      <c r="AW30" s="13"/>
      <c r="AX30" s="13"/>
      <c r="AY30" s="13"/>
      <c r="AZ30" s="14"/>
    </row>
    <row r="31" spans="1:52" s="10" customFormat="1" ht="14.25" customHeight="1">
      <c r="A31" s="11">
        <v>19</v>
      </c>
      <c r="B31" s="12" t="s">
        <v>40</v>
      </c>
      <c r="C31" s="13"/>
      <c r="E31" s="13"/>
      <c r="F31" s="24"/>
      <c r="G31" s="14"/>
      <c r="H31" s="10" t="s">
        <v>203</v>
      </c>
      <c r="I31" s="10" t="s">
        <v>204</v>
      </c>
      <c r="O31" s="21"/>
      <c r="P31" s="13"/>
      <c r="Q31" s="13" t="s">
        <v>116</v>
      </c>
      <c r="R31" s="13"/>
      <c r="S31" s="24"/>
      <c r="T31" s="21"/>
      <c r="U31" s="13"/>
      <c r="V31" s="13"/>
      <c r="W31" s="14"/>
      <c r="X31" s="12" t="s">
        <v>146</v>
      </c>
      <c r="Y31" s="13"/>
      <c r="Z31" s="13"/>
      <c r="AA31" s="14"/>
      <c r="AB31" s="21"/>
      <c r="AC31" s="13"/>
      <c r="AD31" s="13"/>
      <c r="AE31" s="13"/>
      <c r="AF31" s="13"/>
      <c r="AG31" s="13"/>
      <c r="AH31" s="14" t="s">
        <v>18</v>
      </c>
      <c r="AI31" s="12"/>
      <c r="AJ31" s="13"/>
      <c r="AK31" s="13" t="s">
        <v>219</v>
      </c>
      <c r="AL31" s="13"/>
      <c r="AM31" s="13"/>
      <c r="AN31" s="14" t="s">
        <v>11</v>
      </c>
      <c r="AO31" s="21" t="s">
        <v>80</v>
      </c>
      <c r="AP31" s="13"/>
      <c r="AQ31" s="13"/>
      <c r="AR31" s="13" t="s">
        <v>70</v>
      </c>
      <c r="AS31" s="13" t="s">
        <v>187</v>
      </c>
      <c r="AT31" s="13" t="s">
        <v>61</v>
      </c>
      <c r="AU31" s="13"/>
      <c r="AV31" s="13"/>
      <c r="AW31" s="13"/>
      <c r="AX31" s="13"/>
      <c r="AY31" s="13"/>
      <c r="AZ31" s="14"/>
    </row>
    <row r="32" spans="1:52" s="10" customFormat="1" ht="14.25" customHeight="1">
      <c r="A32" s="11"/>
      <c r="B32" s="12" t="s">
        <v>41</v>
      </c>
      <c r="C32" s="13"/>
      <c r="D32" s="50" t="s">
        <v>206</v>
      </c>
      <c r="E32" s="13"/>
      <c r="F32" s="24"/>
      <c r="G32" s="14"/>
      <c r="O32" s="21"/>
      <c r="P32" s="13"/>
      <c r="Q32" s="13" t="s">
        <v>117</v>
      </c>
      <c r="R32" s="13"/>
      <c r="S32" s="24"/>
      <c r="T32" s="21"/>
      <c r="U32" s="13"/>
      <c r="V32" s="13"/>
      <c r="W32" s="14"/>
      <c r="X32" s="12" t="s">
        <v>139</v>
      </c>
      <c r="Y32" s="13"/>
      <c r="Z32" s="13"/>
      <c r="AA32" s="14"/>
      <c r="AB32" s="21"/>
      <c r="AC32" s="13"/>
      <c r="AD32" s="13"/>
      <c r="AE32" s="13"/>
      <c r="AF32" s="13"/>
      <c r="AG32" s="13"/>
      <c r="AH32" s="14" t="s">
        <v>176</v>
      </c>
      <c r="AI32" s="12"/>
      <c r="AJ32" s="13"/>
      <c r="AK32" s="13" t="s">
        <v>220</v>
      </c>
      <c r="AL32" s="13"/>
      <c r="AM32" s="13"/>
      <c r="AN32" s="14" t="s">
        <v>197</v>
      </c>
      <c r="AO32" s="21" t="s">
        <v>227</v>
      </c>
      <c r="AP32" s="13"/>
      <c r="AQ32" s="13"/>
      <c r="AR32" s="57" t="str">
        <f>"A5-6"</f>
        <v>A5-6</v>
      </c>
      <c r="AS32" s="13" t="s">
        <v>139</v>
      </c>
      <c r="AT32" s="13" t="s">
        <v>3</v>
      </c>
      <c r="AU32" s="13"/>
      <c r="AV32" s="13"/>
      <c r="AW32" s="13"/>
      <c r="AX32" s="13"/>
      <c r="AY32" s="13"/>
      <c r="AZ32" s="14"/>
    </row>
    <row r="33" spans="1:52" s="10" customFormat="1" ht="14.25" customHeight="1" thickBot="1">
      <c r="A33" s="11">
        <v>20</v>
      </c>
      <c r="B33" s="12" t="s">
        <v>42</v>
      </c>
      <c r="C33" s="13"/>
      <c r="D33" s="13"/>
      <c r="E33" s="13"/>
      <c r="F33" s="24"/>
      <c r="G33" s="14"/>
      <c r="O33" s="22"/>
      <c r="P33" s="18"/>
      <c r="Q33" s="18" t="s">
        <v>118</v>
      </c>
      <c r="R33" s="18"/>
      <c r="S33" s="25"/>
      <c r="T33" s="22"/>
      <c r="U33" s="18"/>
      <c r="V33" s="18"/>
      <c r="W33" s="19"/>
      <c r="X33" s="51"/>
      <c r="Y33" s="18"/>
      <c r="Z33" s="18"/>
      <c r="AA33" s="19"/>
      <c r="AB33" s="21"/>
      <c r="AC33" s="13"/>
      <c r="AD33" s="13"/>
      <c r="AE33" s="13"/>
      <c r="AF33" s="13"/>
      <c r="AG33" s="13"/>
      <c r="AH33" s="14" t="s">
        <v>59</v>
      </c>
      <c r="AI33" s="12"/>
      <c r="AJ33" s="13"/>
      <c r="AK33" s="13"/>
      <c r="AL33" s="13"/>
      <c r="AM33" s="13"/>
      <c r="AN33" s="14" t="s">
        <v>80</v>
      </c>
      <c r="AO33" s="21" t="s">
        <v>80</v>
      </c>
      <c r="AP33" s="13"/>
      <c r="AQ33" s="13"/>
      <c r="AR33" s="13" t="s">
        <v>55</v>
      </c>
      <c r="AS33" s="13"/>
      <c r="AT33" s="13" t="s">
        <v>59</v>
      </c>
      <c r="AU33" s="13"/>
      <c r="AV33" s="13"/>
      <c r="AW33" s="13"/>
      <c r="AX33" s="13"/>
      <c r="AY33" s="13"/>
      <c r="AZ33" s="14"/>
    </row>
    <row r="34" spans="1:52" s="10" customFormat="1" ht="14.25" customHeight="1" thickBot="1" thickTop="1">
      <c r="A34" s="11"/>
      <c r="B34" s="12" t="s">
        <v>40</v>
      </c>
      <c r="C34" s="13"/>
      <c r="D34" s="13"/>
      <c r="E34" s="13"/>
      <c r="F34" s="24"/>
      <c r="G34" s="14"/>
      <c r="AB34" s="22"/>
      <c r="AC34" s="18"/>
      <c r="AD34" s="18"/>
      <c r="AE34" s="18"/>
      <c r="AF34" s="18"/>
      <c r="AG34" s="18"/>
      <c r="AH34" s="19"/>
      <c r="AI34" s="51"/>
      <c r="AJ34" s="18"/>
      <c r="AK34" s="18"/>
      <c r="AL34" s="18"/>
      <c r="AM34" s="18"/>
      <c r="AN34" s="19" t="s">
        <v>139</v>
      </c>
      <c r="AO34" s="21" t="s">
        <v>78</v>
      </c>
      <c r="AP34" s="13"/>
      <c r="AQ34" s="13"/>
      <c r="AR34" s="57" t="str">
        <f>"A5-6"</f>
        <v>A5-6</v>
      </c>
      <c r="AS34" s="13"/>
      <c r="AT34" s="13"/>
      <c r="AU34" s="13"/>
      <c r="AV34" s="13"/>
      <c r="AW34" s="13"/>
      <c r="AX34" s="13"/>
      <c r="AY34" s="13"/>
      <c r="AZ34" s="14"/>
    </row>
    <row r="35" spans="1:52" s="10" customFormat="1" ht="14.25" customHeight="1" thickTop="1">
      <c r="A35" s="11">
        <v>21</v>
      </c>
      <c r="B35" s="12" t="s">
        <v>43</v>
      </c>
      <c r="C35" s="13"/>
      <c r="D35" s="13"/>
      <c r="E35" s="13"/>
      <c r="F35" s="24"/>
      <c r="G35" s="14"/>
      <c r="AO35" s="21" t="s">
        <v>70</v>
      </c>
      <c r="AP35" s="13"/>
      <c r="AQ35" s="13"/>
      <c r="AR35" s="13" t="str">
        <f>"!!!=&gt;44"</f>
        <v>!!!=&gt;44</v>
      </c>
      <c r="AS35" s="13"/>
      <c r="AT35" s="13"/>
      <c r="AU35" s="13"/>
      <c r="AV35" s="13"/>
      <c r="AW35" s="13"/>
      <c r="AX35" s="13"/>
      <c r="AY35" s="13"/>
      <c r="AZ35" s="14"/>
    </row>
    <row r="36" spans="1:52" s="10" customFormat="1" ht="14.25" customHeight="1" thickBot="1">
      <c r="A36" s="17"/>
      <c r="B36" s="30" t="str">
        <f>"P+"</f>
        <v>P+</v>
      </c>
      <c r="C36" s="18"/>
      <c r="D36" s="18"/>
      <c r="E36" s="18"/>
      <c r="F36" s="25"/>
      <c r="G36" s="19"/>
      <c r="AO36" s="22" t="s">
        <v>228</v>
      </c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9"/>
    </row>
    <row r="37" spans="2:41" ht="21" thickTop="1">
      <c r="B37" s="2">
        <v>94</v>
      </c>
      <c r="C37" s="42" t="s">
        <v>126</v>
      </c>
      <c r="H37" s="2">
        <v>95</v>
      </c>
      <c r="O37" s="2">
        <v>23</v>
      </c>
      <c r="T37" s="2">
        <v>24</v>
      </c>
      <c r="AO37" s="53" t="s">
        <v>166</v>
      </c>
    </row>
    <row r="38" spans="2:49" s="55" customFormat="1" ht="14.25">
      <c r="B38" s="54">
        <v>1</v>
      </c>
      <c r="C38" s="54">
        <f>B38+1</f>
        <v>2</v>
      </c>
      <c r="D38" s="54">
        <f aca="true" t="shared" si="0" ref="D38:AW38">C38+1</f>
        <v>3</v>
      </c>
      <c r="E38" s="54">
        <f t="shared" si="0"/>
        <v>4</v>
      </c>
      <c r="F38" s="54">
        <f t="shared" si="0"/>
        <v>5</v>
      </c>
      <c r="G38" s="54">
        <f t="shared" si="0"/>
        <v>6</v>
      </c>
      <c r="H38" s="54">
        <f t="shared" si="0"/>
        <v>7</v>
      </c>
      <c r="I38" s="54">
        <f t="shared" si="0"/>
        <v>8</v>
      </c>
      <c r="J38" s="54">
        <f t="shared" si="0"/>
        <v>9</v>
      </c>
      <c r="K38" s="54">
        <f t="shared" si="0"/>
        <v>10</v>
      </c>
      <c r="L38" s="54">
        <f t="shared" si="0"/>
        <v>11</v>
      </c>
      <c r="M38" s="54">
        <f t="shared" si="0"/>
        <v>12</v>
      </c>
      <c r="N38" s="54">
        <f t="shared" si="0"/>
        <v>13</v>
      </c>
      <c r="O38" s="54">
        <f t="shared" si="0"/>
        <v>14</v>
      </c>
      <c r="P38" s="54">
        <f t="shared" si="0"/>
        <v>15</v>
      </c>
      <c r="Q38" s="54">
        <f t="shared" si="0"/>
        <v>16</v>
      </c>
      <c r="R38" s="54">
        <f t="shared" si="0"/>
        <v>17</v>
      </c>
      <c r="S38" s="54">
        <f t="shared" si="0"/>
        <v>18</v>
      </c>
      <c r="T38" s="54">
        <f t="shared" si="0"/>
        <v>19</v>
      </c>
      <c r="U38" s="54">
        <f t="shared" si="0"/>
        <v>20</v>
      </c>
      <c r="V38" s="54">
        <f t="shared" si="0"/>
        <v>21</v>
      </c>
      <c r="W38" s="54">
        <f t="shared" si="0"/>
        <v>22</v>
      </c>
      <c r="X38" s="54">
        <f t="shared" si="0"/>
        <v>23</v>
      </c>
      <c r="Y38" s="54">
        <f t="shared" si="0"/>
        <v>24</v>
      </c>
      <c r="Z38" s="54">
        <f t="shared" si="0"/>
        <v>25</v>
      </c>
      <c r="AA38" s="54">
        <f t="shared" si="0"/>
        <v>26</v>
      </c>
      <c r="AB38" s="54">
        <f t="shared" si="0"/>
        <v>27</v>
      </c>
      <c r="AC38" s="54">
        <f t="shared" si="0"/>
        <v>28</v>
      </c>
      <c r="AD38" s="54">
        <f t="shared" si="0"/>
        <v>29</v>
      </c>
      <c r="AE38" s="54">
        <f t="shared" si="0"/>
        <v>30</v>
      </c>
      <c r="AF38" s="54">
        <f t="shared" si="0"/>
        <v>31</v>
      </c>
      <c r="AG38" s="54">
        <f t="shared" si="0"/>
        <v>32</v>
      </c>
      <c r="AH38" s="54">
        <f t="shared" si="0"/>
        <v>33</v>
      </c>
      <c r="AI38" s="54">
        <f t="shared" si="0"/>
        <v>34</v>
      </c>
      <c r="AJ38" s="54">
        <f t="shared" si="0"/>
        <v>35</v>
      </c>
      <c r="AK38" s="54">
        <f t="shared" si="0"/>
        <v>36</v>
      </c>
      <c r="AL38" s="54">
        <f t="shared" si="0"/>
        <v>37</v>
      </c>
      <c r="AM38" s="54">
        <f t="shared" si="0"/>
        <v>38</v>
      </c>
      <c r="AN38" s="54">
        <f t="shared" si="0"/>
        <v>39</v>
      </c>
      <c r="AO38" s="54">
        <f t="shared" si="0"/>
        <v>40</v>
      </c>
      <c r="AP38" s="54">
        <f t="shared" si="0"/>
        <v>41</v>
      </c>
      <c r="AQ38" s="54">
        <f t="shared" si="0"/>
        <v>42</v>
      </c>
      <c r="AR38" s="54">
        <f t="shared" si="0"/>
        <v>43</v>
      </c>
      <c r="AS38" s="54">
        <f t="shared" si="0"/>
        <v>44</v>
      </c>
      <c r="AT38" s="54">
        <f t="shared" si="0"/>
        <v>45</v>
      </c>
      <c r="AU38" s="54">
        <f t="shared" si="0"/>
        <v>46</v>
      </c>
      <c r="AV38" s="54">
        <f t="shared" si="0"/>
        <v>47</v>
      </c>
      <c r="AW38" s="54">
        <f t="shared" si="0"/>
        <v>48</v>
      </c>
    </row>
    <row r="39" ht="14.25">
      <c r="AO39" s="53"/>
    </row>
    <row r="40" ht="14.25">
      <c r="AO40" s="53"/>
    </row>
    <row r="71" spans="2:6" ht="14.25">
      <c r="B71" s="10"/>
      <c r="C71" s="10"/>
      <c r="D71" s="10"/>
      <c r="E71" s="10"/>
      <c r="F71" s="10"/>
    </row>
  </sheetData>
  <sheetProtection/>
  <mergeCells count="1">
    <mergeCell ref="AQ17:AQ21"/>
  </mergeCells>
  <printOptions/>
  <pageMargins left="0.7480314960629921" right="0.3937007874015748" top="0.07874015748031496" bottom="0.07874015748031496" header="0.07874015748031496" footer="0.07874015748031496"/>
  <pageSetup horizontalDpi="600" verticalDpi="600" orientation="landscape" paperSize="9" r:id="rId2"/>
  <headerFooter alignWithMargins="0">
    <oddHeader>&amp;R&amp;"Arial,Lihavoitu"&amp;14Sivu &amp;P/&amp;N</oddHeader>
  </headerFooter>
  <colBreaks count="3" manualBreakCount="3">
    <brk id="14" min="2" max="36" man="1"/>
    <brk id="27" max="65535" man="1"/>
    <brk id="4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 Bates</dc:creator>
  <cp:keywords/>
  <dc:description/>
  <cp:lastModifiedBy>Mikko</cp:lastModifiedBy>
  <cp:lastPrinted>2006-06-09T22:18:04Z</cp:lastPrinted>
  <dcterms:created xsi:type="dcterms:W3CDTF">2006-06-05T07:24:50Z</dcterms:created>
  <dcterms:modified xsi:type="dcterms:W3CDTF">2011-08-06T14:08:54Z</dcterms:modified>
  <cp:category/>
  <cp:version/>
  <cp:contentType/>
  <cp:contentStatus/>
</cp:coreProperties>
</file>